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JVO\WEB\2018\"/>
    </mc:Choice>
  </mc:AlternateContent>
  <bookViews>
    <workbookView xWindow="0" yWindow="0" windowWidth="18870" windowHeight="7395"/>
  </bookViews>
  <sheets>
    <sheet name="Rozpočet 2018" sheetId="3" r:id="rId1"/>
  </sheets>
  <definedNames>
    <definedName name="_xlnm.Print_Area" localSheetId="0">'Rozpočet 2018'!$A$1:$E$97</definedName>
  </definedNames>
  <calcPr calcId="152511"/>
</workbook>
</file>

<file path=xl/calcChain.xml><?xml version="1.0" encoding="utf-8"?>
<calcChain xmlns="http://schemas.openxmlformats.org/spreadsheetml/2006/main">
  <c r="D16" i="3" l="1"/>
  <c r="D96" i="3"/>
  <c r="E59" i="3"/>
  <c r="E49" i="3"/>
  <c r="D43" i="3"/>
  <c r="E43" i="3"/>
  <c r="E25" i="3"/>
  <c r="E8" i="3"/>
  <c r="E87" i="3"/>
  <c r="E51" i="3"/>
  <c r="D17" i="3"/>
  <c r="E17" i="3"/>
  <c r="E97" i="3"/>
  <c r="D97" i="3"/>
  <c r="D95" i="3"/>
  <c r="D67" i="3"/>
  <c r="E67" i="3"/>
  <c r="D31" i="3"/>
  <c r="E31" i="3"/>
  <c r="D10" i="3"/>
  <c r="E10" i="3"/>
  <c r="E12" i="3"/>
  <c r="E55" i="3"/>
  <c r="D83" i="3"/>
  <c r="E83" i="3"/>
  <c r="E75" i="3"/>
  <c r="E19" i="3"/>
  <c r="E21" i="3"/>
  <c r="E27" i="3"/>
  <c r="E33" i="3"/>
  <c r="E35" i="3"/>
  <c r="E37" i="3"/>
  <c r="E39" i="3"/>
  <c r="E45" i="3"/>
  <c r="E47" i="3"/>
  <c r="E53" i="3"/>
  <c r="E57" i="3"/>
  <c r="E61" i="3"/>
  <c r="E63" i="3"/>
  <c r="E69" i="3"/>
  <c r="E71" i="3"/>
  <c r="E73" i="3"/>
  <c r="E77" i="3"/>
  <c r="E79" i="3"/>
  <c r="E85" i="3"/>
  <c r="E89" i="3"/>
  <c r="E91" i="3"/>
  <c r="E93" i="3"/>
  <c r="E6" i="3"/>
  <c r="E7" i="3"/>
  <c r="E9" i="3"/>
  <c r="E11" i="3"/>
  <c r="D12" i="3"/>
</calcChain>
</file>

<file path=xl/sharedStrings.xml><?xml version="1.0" encoding="utf-8"?>
<sst xmlns="http://schemas.openxmlformats.org/spreadsheetml/2006/main" count="71" uniqueCount="65">
  <si>
    <t>Paragraf</t>
  </si>
  <si>
    <t>Daňové příjmy</t>
  </si>
  <si>
    <t>Nedaňové příjmy</t>
  </si>
  <si>
    <t>Tis. Kč</t>
  </si>
  <si>
    <t>OBJEM VÝDAJU po konsolidaci</t>
  </si>
  <si>
    <t>Seskupení položek</t>
  </si>
  <si>
    <t>Třída  1</t>
  </si>
  <si>
    <t>Třída 2</t>
  </si>
  <si>
    <t>Třída 4</t>
  </si>
  <si>
    <t>Třída 8</t>
  </si>
  <si>
    <t>CELKOVÉ ZDROJE</t>
  </si>
  <si>
    <t>Základní školy-Základní škola: běžné výdaje</t>
  </si>
  <si>
    <t xml:space="preserve">                                                kapitálové výdaje</t>
  </si>
  <si>
    <t xml:space="preserve">                                                celkem </t>
  </si>
  <si>
    <t>Předškolní zařízení- Mateřská škola: běžné výdaje</t>
  </si>
  <si>
    <t>Komunální služby a územní rozvoj: běžné výdaje</t>
  </si>
  <si>
    <t xml:space="preserve">                                                         kapitálové výdaje</t>
  </si>
  <si>
    <t xml:space="preserve">                                                         celkem</t>
  </si>
  <si>
    <t>Celkem běžné výdaje</t>
  </si>
  <si>
    <t>Celkem kapitálové výdaje</t>
  </si>
  <si>
    <t>ROZPOČTOVÉ VÝDAJE- Název</t>
  </si>
  <si>
    <t>ROZPOČTOVÉ PŘÍJMY - Název</t>
  </si>
  <si>
    <t>Obecné příjmy a výdaje z finančních operací běžné výdaje</t>
  </si>
  <si>
    <t>Péče o vzhled obcí a veřejnou zeleň: běžné výdaje</t>
  </si>
  <si>
    <t xml:space="preserve">                                                            kapitálové výdaje</t>
  </si>
  <si>
    <t xml:space="preserve">                                                            celkem</t>
  </si>
  <si>
    <t>Domovy-Dům s chráněnými byty: běžné výdaje</t>
  </si>
  <si>
    <t>Silnice: běžné výdaje</t>
  </si>
  <si>
    <t>Pitná voda: běžné výdaje</t>
  </si>
  <si>
    <t>Pohřebnictví: běžné výdaje</t>
  </si>
  <si>
    <t>Požární ochrana - dobrovolná část: běžné výdaje</t>
  </si>
  <si>
    <t xml:space="preserve">Přijaté transfery-převody z HMP a SR </t>
  </si>
  <si>
    <t>Financování úsporami z hospodaření předešlých let</t>
  </si>
  <si>
    <t>Odvádění a čištění odpadních vod: běžné výdaje</t>
  </si>
  <si>
    <t>Revitalizace říčních systémů: běžné výdaje</t>
  </si>
  <si>
    <t>Činnosti knihovnické: běžné výdaje</t>
  </si>
  <si>
    <t>Záležitosti kultury: běžné výdaje</t>
  </si>
  <si>
    <t>Zachování a obnova kulturních památek: běžné výdaje</t>
  </si>
  <si>
    <t>Činnost registrovaných církví a náboženských společností: běžné výdaje</t>
  </si>
  <si>
    <t>Veřejné osvětlení: běžné výdaje</t>
  </si>
  <si>
    <t>Územní plánování: běžné výdaje</t>
  </si>
  <si>
    <t>Sběr a svoz komunálních odpadů: běžné výdaje</t>
  </si>
  <si>
    <t>Ochrana půdy a podzemních vod proti infiltracím: běžné výdaje</t>
  </si>
  <si>
    <t>Ostatní činnosti související se službami pro obyvatelstvo: běžné výdaje</t>
  </si>
  <si>
    <t>Sociální pomoc osobám v hmotné nouzi: běžné výdaje</t>
  </si>
  <si>
    <t>Sociální rehabilitace-péče o hendikepované občany: běžné výdaje</t>
  </si>
  <si>
    <t>Ostatní služby a činnosti v oblasti sociální péče: běžné výdaje</t>
  </si>
  <si>
    <t>Bezpečnost a veřejný pořádek - Městská policie: běžné výdaje</t>
  </si>
  <si>
    <t>Zastupitelstva obcí včetně ostatních statutárních zástupců: běžné výdaje</t>
  </si>
  <si>
    <t>Činnost místní správy včetně služeb a oprav: běžné výdaje</t>
  </si>
  <si>
    <t>Pojištění funkčně nespecifikované: běžné výdaje</t>
  </si>
  <si>
    <t>Ostatní činnosti - nespecifikované rezervy: běžné výdaje</t>
  </si>
  <si>
    <t>Přijaté transfery-vlastní zdroje-nerozdělený zisk VHČ předešlých let</t>
  </si>
  <si>
    <t xml:space="preserve">OBJEM PŘÍJMU po konsolidaci </t>
  </si>
  <si>
    <t xml:space="preserve">             kapitálové výdaje</t>
  </si>
  <si>
    <t xml:space="preserve">             celkem</t>
  </si>
  <si>
    <t>Sportovní zařízení v majetku obce: běžné výdaje</t>
  </si>
  <si>
    <t xml:space="preserve">Ostatní tělovýchovná činnost: běžné výdaje </t>
  </si>
  <si>
    <t>Využití volného času dětí a mládeže: běžné výdaje</t>
  </si>
  <si>
    <t>Ostatní spec. zdravotnická činnost-Linka tísňového volání: běžné výdaje</t>
  </si>
  <si>
    <t xml:space="preserve">                                               kapitálové výdaje</t>
  </si>
  <si>
    <t xml:space="preserve">                                               celkem</t>
  </si>
  <si>
    <t>Ostatní zájmová činnost a rekreace-vybudování fitparku-kapitálové výdaje</t>
  </si>
  <si>
    <t>ROZPOČET MĚSTSKÉ ČÁSTI PRAHA-KUNRATICE NA ROK 2018</t>
  </si>
  <si>
    <t>Příloha č. 2 k bodu 10  23. zasedání Zastupitelstva MČ Praha Kunratice dne 20.12.2017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</si>
</sst>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1"/>
      <name val="Arial CE"/>
      <charset val="238"/>
    </font>
    <font>
      <sz val="10"/>
      <name val="Arial CE"/>
      <charset val="238"/>
    </font>
    <font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2" fillId="0" borderId="1" xfId="0" applyFont="1" applyFill="1" applyBorder="1"/>
    <xf numFmtId="0" fontId="2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4" fillId="0" borderId="1" xfId="0" applyFont="1" applyBorder="1"/>
    <xf numFmtId="4" fontId="2" fillId="0" borderId="3" xfId="0" applyNumberFormat="1" applyFont="1" applyBorder="1"/>
    <xf numFmtId="4" fontId="2" fillId="0" borderId="4" xfId="0" applyNumberFormat="1" applyFont="1" applyBorder="1"/>
    <xf numFmtId="4" fontId="2" fillId="0" borderId="0" xfId="0" applyNumberFormat="1" applyFont="1" applyBorder="1"/>
    <xf numFmtId="4" fontId="2" fillId="0" borderId="5" xfId="0" applyNumberFormat="1" applyFont="1" applyBorder="1"/>
    <xf numFmtId="4" fontId="4" fillId="0" borderId="1" xfId="0" applyNumberFormat="1" applyFont="1" applyBorder="1"/>
    <xf numFmtId="0" fontId="2" fillId="0" borderId="0" xfId="0" applyFont="1" applyBorder="1"/>
    <xf numFmtId="0" fontId="2" fillId="0" borderId="3" xfId="0" applyFont="1" applyBorder="1"/>
    <xf numFmtId="4" fontId="2" fillId="0" borderId="6" xfId="0" applyNumberFormat="1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9" xfId="0" applyNumberFormat="1" applyFont="1" applyBorder="1"/>
    <xf numFmtId="0" fontId="1" fillId="0" borderId="0" xfId="0" applyFont="1"/>
    <xf numFmtId="0" fontId="5" fillId="0" borderId="0" xfId="0" applyFont="1"/>
    <xf numFmtId="0" fontId="2" fillId="0" borderId="10" xfId="0" applyFont="1" applyBorder="1" applyAlignment="1"/>
    <xf numFmtId="0" fontId="2" fillId="0" borderId="9" xfId="0" applyFont="1" applyBorder="1"/>
    <xf numFmtId="0" fontId="2" fillId="0" borderId="7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4" fontId="4" fillId="0" borderId="2" xfId="0" applyNumberFormat="1" applyFont="1" applyBorder="1"/>
    <xf numFmtId="0" fontId="4" fillId="0" borderId="10" xfId="0" applyFont="1" applyBorder="1" applyAlignment="1"/>
    <xf numFmtId="4" fontId="1" fillId="0" borderId="1" xfId="0" applyNumberFormat="1" applyFont="1" applyBorder="1"/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/>
    <xf numFmtId="0" fontId="5" fillId="0" borderId="1" xfId="0" applyFont="1" applyBorder="1"/>
    <xf numFmtId="4" fontId="5" fillId="0" borderId="1" xfId="0" applyNumberFormat="1" applyFont="1" applyBorder="1"/>
    <xf numFmtId="4" fontId="5" fillId="0" borderId="2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/>
    <xf numFmtId="4" fontId="2" fillId="2" borderId="9" xfId="0" applyNumberFormat="1" applyFont="1" applyFill="1" applyBorder="1"/>
    <xf numFmtId="0" fontId="5" fillId="0" borderId="1" xfId="0" applyFont="1" applyBorder="1" applyAlignment="1">
      <alignment wrapText="1"/>
    </xf>
    <xf numFmtId="0" fontId="4" fillId="2" borderId="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" fillId="2" borderId="3" xfId="0" applyFont="1" applyFill="1" applyBorder="1"/>
    <xf numFmtId="4" fontId="2" fillId="2" borderId="3" xfId="0" applyNumberFormat="1" applyFont="1" applyFill="1" applyBorder="1"/>
    <xf numFmtId="4" fontId="2" fillId="2" borderId="5" xfId="0" applyNumberFormat="1" applyFont="1" applyFill="1" applyBorder="1"/>
    <xf numFmtId="0" fontId="4" fillId="2" borderId="11" xfId="0" applyFont="1" applyFill="1" applyBorder="1" applyAlignment="1">
      <alignment horizontal="center"/>
    </xf>
    <xf numFmtId="4" fontId="2" fillId="2" borderId="4" xfId="0" applyNumberFormat="1" applyFont="1" applyFill="1" applyBorder="1"/>
    <xf numFmtId="4" fontId="2" fillId="0" borderId="6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/>
    <xf numFmtId="0" fontId="2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4" fontId="8" fillId="0" borderId="0" xfId="0" applyNumberFormat="1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topLeftCell="A25" zoomScaleNormal="100" zoomScaleSheetLayoutView="100" workbookViewId="0">
      <selection activeCell="G9" sqref="G9"/>
    </sheetView>
  </sheetViews>
  <sheetFormatPr defaultRowHeight="12.75" x14ac:dyDescent="0.2"/>
  <cols>
    <col min="1" max="1" width="13.140625" style="1" customWidth="1"/>
    <col min="2" max="2" width="10.28515625" style="1" customWidth="1"/>
    <col min="3" max="3" width="76.140625" customWidth="1"/>
    <col min="4" max="4" width="24.7109375" style="3" customWidth="1"/>
    <col min="5" max="5" width="23" style="3" customWidth="1"/>
  </cols>
  <sheetData>
    <row r="1" spans="1:7" ht="15" x14ac:dyDescent="0.2">
      <c r="A1" s="63" t="s">
        <v>64</v>
      </c>
      <c r="B1" s="63"/>
      <c r="C1" s="64"/>
      <c r="D1" s="65"/>
    </row>
    <row r="2" spans="1:7" s="46" customFormat="1" ht="15" x14ac:dyDescent="0.2">
      <c r="A2" s="44"/>
      <c r="B2" s="45"/>
      <c r="C2" s="64"/>
      <c r="D2" s="64"/>
      <c r="E2" s="64"/>
      <c r="F2" s="47"/>
      <c r="G2" s="47"/>
    </row>
    <row r="3" spans="1:7" ht="18.75" thickBot="1" x14ac:dyDescent="0.3">
      <c r="A3" s="59" t="s">
        <v>63</v>
      </c>
      <c r="B3" s="60"/>
      <c r="C3" s="60"/>
      <c r="D3" s="60"/>
      <c r="E3" s="60"/>
    </row>
    <row r="4" spans="1:7" s="2" customFormat="1" ht="13.5" thickBot="1" x14ac:dyDescent="0.25">
      <c r="A4" s="61" t="s">
        <v>5</v>
      </c>
      <c r="B4" s="62"/>
      <c r="C4" s="30" t="s">
        <v>21</v>
      </c>
      <c r="D4" s="28" t="s">
        <v>3</v>
      </c>
      <c r="E4" s="29" t="s">
        <v>3</v>
      </c>
    </row>
    <row r="5" spans="1:7" s="2" customFormat="1" x14ac:dyDescent="0.2">
      <c r="A5" s="27"/>
      <c r="B5" s="33"/>
      <c r="C5" s="18"/>
      <c r="D5" s="57"/>
      <c r="E5" s="58"/>
    </row>
    <row r="6" spans="1:7" s="5" customFormat="1" x14ac:dyDescent="0.2">
      <c r="A6" s="27" t="s">
        <v>6</v>
      </c>
      <c r="B6" s="33"/>
      <c r="C6" s="15" t="s">
        <v>1</v>
      </c>
      <c r="D6" s="17">
        <v>8690</v>
      </c>
      <c r="E6" s="8">
        <f t="shared" ref="E6:E11" si="0">D6</f>
        <v>8690</v>
      </c>
    </row>
    <row r="7" spans="1:7" s="5" customFormat="1" x14ac:dyDescent="0.2">
      <c r="A7" s="27" t="s">
        <v>7</v>
      </c>
      <c r="B7" s="33"/>
      <c r="C7" s="15" t="s">
        <v>2</v>
      </c>
      <c r="D7" s="17">
        <v>182</v>
      </c>
      <c r="E7" s="8">
        <f t="shared" si="0"/>
        <v>182</v>
      </c>
    </row>
    <row r="8" spans="1:7" s="5" customFormat="1" x14ac:dyDescent="0.2">
      <c r="A8" s="27" t="s">
        <v>8</v>
      </c>
      <c r="B8" s="33"/>
      <c r="C8" s="15" t="s">
        <v>31</v>
      </c>
      <c r="D8" s="17">
        <v>40007</v>
      </c>
      <c r="E8" s="8">
        <f t="shared" si="0"/>
        <v>40007</v>
      </c>
    </row>
    <row r="9" spans="1:7" s="5" customFormat="1" ht="13.5" thickBot="1" x14ac:dyDescent="0.25">
      <c r="A9" s="27" t="s">
        <v>8</v>
      </c>
      <c r="B9" s="33"/>
      <c r="C9" s="15" t="s">
        <v>52</v>
      </c>
      <c r="D9" s="17">
        <v>10000</v>
      </c>
      <c r="E9" s="8">
        <f t="shared" si="0"/>
        <v>10000</v>
      </c>
    </row>
    <row r="10" spans="1:7" s="5" customFormat="1" ht="13.5" thickBot="1" x14ac:dyDescent="0.25">
      <c r="A10" s="34"/>
      <c r="B10" s="32"/>
      <c r="C10" s="26" t="s">
        <v>53</v>
      </c>
      <c r="D10" s="10">
        <f>SUM(D6:D9)</f>
        <v>58879</v>
      </c>
      <c r="E10" s="13">
        <f t="shared" si="0"/>
        <v>58879</v>
      </c>
    </row>
    <row r="11" spans="1:7" s="5" customFormat="1" ht="13.5" thickBot="1" x14ac:dyDescent="0.25">
      <c r="A11" s="21" t="s">
        <v>9</v>
      </c>
      <c r="B11" s="32"/>
      <c r="C11" s="26" t="s">
        <v>32</v>
      </c>
      <c r="D11" s="10">
        <v>43935.5</v>
      </c>
      <c r="E11" s="11">
        <f t="shared" si="0"/>
        <v>43935.5</v>
      </c>
    </row>
    <row r="12" spans="1:7" s="5" customFormat="1" ht="13.5" thickBot="1" x14ac:dyDescent="0.25">
      <c r="A12" s="50"/>
      <c r="B12" s="51"/>
      <c r="C12" s="52" t="s">
        <v>10</v>
      </c>
      <c r="D12" s="53">
        <f>SUM(D10:D11)</f>
        <v>102814.5</v>
      </c>
      <c r="E12" s="54">
        <f>SUM(E10:E11)</f>
        <v>102814.5</v>
      </c>
    </row>
    <row r="13" spans="1:7" s="5" customFormat="1" ht="13.5" thickBot="1" x14ac:dyDescent="0.25">
      <c r="A13" s="18"/>
      <c r="B13" s="18"/>
      <c r="C13" s="35"/>
      <c r="D13" s="19"/>
      <c r="E13" s="19"/>
    </row>
    <row r="14" spans="1:7" s="5" customFormat="1" ht="13.5" thickBot="1" x14ac:dyDescent="0.25">
      <c r="A14" s="61" t="s">
        <v>0</v>
      </c>
      <c r="B14" s="62"/>
      <c r="C14" s="30" t="s">
        <v>20</v>
      </c>
      <c r="D14" s="28" t="s">
        <v>3</v>
      </c>
      <c r="E14" s="29" t="s">
        <v>3</v>
      </c>
    </row>
    <row r="15" spans="1:7" s="5" customFormat="1" x14ac:dyDescent="0.2">
      <c r="A15" s="27">
        <v>2212</v>
      </c>
      <c r="B15" s="25"/>
      <c r="C15" s="6" t="s">
        <v>27</v>
      </c>
      <c r="D15" s="38">
        <v>2448</v>
      </c>
      <c r="E15" s="8"/>
    </row>
    <row r="16" spans="1:7" s="5" customFormat="1" x14ac:dyDescent="0.2">
      <c r="A16" s="27"/>
      <c r="B16" s="25"/>
      <c r="C16" s="6" t="s">
        <v>54</v>
      </c>
      <c r="D16" s="38">
        <f>15550+40000+620+350</f>
        <v>56520</v>
      </c>
      <c r="E16" s="8"/>
    </row>
    <row r="17" spans="1:5" s="5" customFormat="1" x14ac:dyDescent="0.2">
      <c r="A17" s="27"/>
      <c r="B17" s="25"/>
      <c r="C17" s="6" t="s">
        <v>55</v>
      </c>
      <c r="D17" s="42">
        <f>SUM(D15:D16)</f>
        <v>58968</v>
      </c>
      <c r="E17" s="8">
        <f>D17</f>
        <v>58968</v>
      </c>
    </row>
    <row r="18" spans="1:5" s="5" customFormat="1" x14ac:dyDescent="0.2">
      <c r="A18" s="27"/>
      <c r="B18" s="25"/>
      <c r="C18" s="6"/>
      <c r="D18" s="7"/>
      <c r="E18" s="8"/>
    </row>
    <row r="19" spans="1:5" s="5" customFormat="1" x14ac:dyDescent="0.2">
      <c r="A19" s="27">
        <v>2310</v>
      </c>
      <c r="B19" s="25"/>
      <c r="C19" s="6" t="s">
        <v>28</v>
      </c>
      <c r="D19" s="42">
        <v>50</v>
      </c>
      <c r="E19" s="8">
        <f>D19</f>
        <v>50</v>
      </c>
    </row>
    <row r="20" spans="1:5" s="5" customFormat="1" x14ac:dyDescent="0.2">
      <c r="A20" s="27"/>
      <c r="B20" s="25"/>
      <c r="C20" s="6"/>
      <c r="D20" s="7"/>
      <c r="E20" s="8"/>
    </row>
    <row r="21" spans="1:5" s="5" customFormat="1" x14ac:dyDescent="0.2">
      <c r="A21" s="27">
        <v>2321</v>
      </c>
      <c r="B21" s="25"/>
      <c r="C21" s="6" t="s">
        <v>33</v>
      </c>
      <c r="D21" s="7">
        <v>215</v>
      </c>
      <c r="E21" s="8">
        <f>D21</f>
        <v>215</v>
      </c>
    </row>
    <row r="22" spans="1:5" s="5" customFormat="1" x14ac:dyDescent="0.2">
      <c r="A22" s="27"/>
      <c r="B22" s="25"/>
      <c r="C22" s="6"/>
      <c r="D22" s="7"/>
      <c r="E22" s="8"/>
    </row>
    <row r="23" spans="1:5" s="5" customFormat="1" x14ac:dyDescent="0.2">
      <c r="A23" s="27">
        <v>2334</v>
      </c>
      <c r="B23" s="25"/>
      <c r="C23" s="6" t="s">
        <v>34</v>
      </c>
      <c r="D23" s="38">
        <v>80</v>
      </c>
      <c r="E23" s="8"/>
    </row>
    <row r="24" spans="1:5" s="5" customFormat="1" x14ac:dyDescent="0.2">
      <c r="A24" s="27"/>
      <c r="B24" s="25"/>
      <c r="C24" s="6" t="s">
        <v>60</v>
      </c>
      <c r="D24" s="38">
        <v>2000</v>
      </c>
      <c r="E24" s="8"/>
    </row>
    <row r="25" spans="1:5" s="5" customFormat="1" x14ac:dyDescent="0.2">
      <c r="A25" s="27"/>
      <c r="B25" s="25"/>
      <c r="C25" s="6" t="s">
        <v>61</v>
      </c>
      <c r="D25" s="42">
        <v>2080</v>
      </c>
      <c r="E25" s="8">
        <f>D25</f>
        <v>2080</v>
      </c>
    </row>
    <row r="26" spans="1:5" s="5" customFormat="1" x14ac:dyDescent="0.2">
      <c r="A26" s="27"/>
      <c r="B26" s="25"/>
      <c r="C26" s="6"/>
      <c r="D26" s="7"/>
      <c r="E26" s="8"/>
    </row>
    <row r="27" spans="1:5" s="5" customFormat="1" x14ac:dyDescent="0.2">
      <c r="A27" s="27">
        <v>3111</v>
      </c>
      <c r="B27" s="25"/>
      <c r="C27" s="4" t="s">
        <v>14</v>
      </c>
      <c r="D27" s="42">
        <v>1694</v>
      </c>
      <c r="E27" s="8">
        <f>D27</f>
        <v>1694</v>
      </c>
    </row>
    <row r="28" spans="1:5" s="5" customFormat="1" x14ac:dyDescent="0.2">
      <c r="A28" s="20"/>
      <c r="B28" s="25"/>
      <c r="C28" s="4"/>
      <c r="D28" s="7"/>
      <c r="E28" s="8"/>
    </row>
    <row r="29" spans="1:5" s="5" customFormat="1" x14ac:dyDescent="0.2">
      <c r="A29" s="27">
        <v>3113</v>
      </c>
      <c r="B29" s="25"/>
      <c r="C29" s="4" t="s">
        <v>11</v>
      </c>
      <c r="D29" s="38">
        <v>4712</v>
      </c>
      <c r="E29" s="36"/>
    </row>
    <row r="30" spans="1:5" x14ac:dyDescent="0.2">
      <c r="A30" s="20"/>
      <c r="B30" s="37"/>
      <c r="C30" s="6" t="s">
        <v>12</v>
      </c>
      <c r="D30" s="14">
        <v>6242</v>
      </c>
      <c r="E30" s="36"/>
    </row>
    <row r="31" spans="1:5" x14ac:dyDescent="0.2">
      <c r="A31" s="20"/>
      <c r="B31" s="37"/>
      <c r="C31" s="6" t="s">
        <v>13</v>
      </c>
      <c r="D31" s="7">
        <f>SUM(D29:D30)</f>
        <v>10954</v>
      </c>
      <c r="E31" s="8">
        <f>D31</f>
        <v>10954</v>
      </c>
    </row>
    <row r="32" spans="1:5" x14ac:dyDescent="0.2">
      <c r="A32" s="20"/>
      <c r="B32" s="37"/>
      <c r="C32" s="6"/>
      <c r="D32" s="7"/>
      <c r="E32" s="8"/>
    </row>
    <row r="33" spans="1:5" s="5" customFormat="1" x14ac:dyDescent="0.2">
      <c r="A33" s="27">
        <v>3314</v>
      </c>
      <c r="B33" s="25"/>
      <c r="C33" s="4" t="s">
        <v>35</v>
      </c>
      <c r="D33" s="7">
        <v>764</v>
      </c>
      <c r="E33" s="8">
        <f>D33</f>
        <v>764</v>
      </c>
    </row>
    <row r="34" spans="1:5" x14ac:dyDescent="0.2">
      <c r="A34" s="20"/>
      <c r="B34" s="37"/>
      <c r="C34" s="9"/>
      <c r="D34" s="14"/>
      <c r="E34" s="36"/>
    </row>
    <row r="35" spans="1:5" s="5" customFormat="1" x14ac:dyDescent="0.2">
      <c r="A35" s="27">
        <v>3319</v>
      </c>
      <c r="B35" s="25"/>
      <c r="C35" s="6" t="s">
        <v>36</v>
      </c>
      <c r="D35" s="7">
        <v>1106</v>
      </c>
      <c r="E35" s="8">
        <f>D35</f>
        <v>1106</v>
      </c>
    </row>
    <row r="36" spans="1:5" s="5" customFormat="1" x14ac:dyDescent="0.2">
      <c r="A36" s="27"/>
      <c r="B36" s="25"/>
      <c r="C36" s="6"/>
      <c r="D36" s="7"/>
      <c r="E36" s="8"/>
    </row>
    <row r="37" spans="1:5" s="5" customFormat="1" x14ac:dyDescent="0.2">
      <c r="A37" s="27">
        <v>3322</v>
      </c>
      <c r="B37" s="25"/>
      <c r="C37" s="6" t="s">
        <v>37</v>
      </c>
      <c r="D37" s="7">
        <v>493</v>
      </c>
      <c r="E37" s="8">
        <f>D37</f>
        <v>493</v>
      </c>
    </row>
    <row r="38" spans="1:5" x14ac:dyDescent="0.2">
      <c r="A38" s="20"/>
      <c r="B38" s="37"/>
      <c r="C38" s="9"/>
      <c r="D38" s="14"/>
      <c r="E38" s="36"/>
    </row>
    <row r="39" spans="1:5" s="24" customFormat="1" x14ac:dyDescent="0.2">
      <c r="A39" s="39">
        <v>3330</v>
      </c>
      <c r="B39" s="40"/>
      <c r="C39" s="41" t="s">
        <v>38</v>
      </c>
      <c r="D39" s="42">
        <v>32</v>
      </c>
      <c r="E39" s="43">
        <f>D39</f>
        <v>32</v>
      </c>
    </row>
    <row r="40" spans="1:5" x14ac:dyDescent="0.2">
      <c r="A40" s="20"/>
      <c r="B40" s="37"/>
      <c r="C40" s="9"/>
      <c r="D40" s="14"/>
      <c r="E40" s="36"/>
    </row>
    <row r="41" spans="1:5" s="24" customFormat="1" x14ac:dyDescent="0.2">
      <c r="A41" s="39">
        <v>3412</v>
      </c>
      <c r="B41" s="40"/>
      <c r="C41" s="41" t="s">
        <v>56</v>
      </c>
      <c r="D41" s="38">
        <v>539</v>
      </c>
      <c r="E41" s="43"/>
    </row>
    <row r="42" spans="1:5" s="24" customFormat="1" x14ac:dyDescent="0.2">
      <c r="A42" s="39"/>
      <c r="B42" s="40"/>
      <c r="C42" s="6" t="s">
        <v>16</v>
      </c>
      <c r="D42" s="38">
        <v>67.5</v>
      </c>
      <c r="E42" s="43"/>
    </row>
    <row r="43" spans="1:5" s="24" customFormat="1" x14ac:dyDescent="0.2">
      <c r="A43" s="39"/>
      <c r="B43" s="40"/>
      <c r="C43" s="41" t="s">
        <v>17</v>
      </c>
      <c r="D43" s="42">
        <f>SUM(D41:D42)</f>
        <v>606.5</v>
      </c>
      <c r="E43" s="43">
        <f>D43</f>
        <v>606.5</v>
      </c>
    </row>
    <row r="44" spans="1:5" x14ac:dyDescent="0.2">
      <c r="A44" s="20"/>
      <c r="B44" s="37"/>
      <c r="C44" s="9"/>
      <c r="D44" s="14"/>
      <c r="E44" s="36"/>
    </row>
    <row r="45" spans="1:5" s="24" customFormat="1" x14ac:dyDescent="0.2">
      <c r="A45" s="39">
        <v>3419</v>
      </c>
      <c r="B45" s="40"/>
      <c r="C45" s="49" t="s">
        <v>57</v>
      </c>
      <c r="D45" s="42">
        <v>639</v>
      </c>
      <c r="E45" s="43">
        <f>D45</f>
        <v>639</v>
      </c>
    </row>
    <row r="46" spans="1:5" x14ac:dyDescent="0.2">
      <c r="A46" s="20"/>
      <c r="B46" s="37"/>
      <c r="C46" s="9"/>
      <c r="D46" s="14"/>
      <c r="E46" s="36"/>
    </row>
    <row r="47" spans="1:5" s="24" customFormat="1" x14ac:dyDescent="0.2">
      <c r="A47" s="39">
        <v>3421</v>
      </c>
      <c r="B47" s="40"/>
      <c r="C47" s="41" t="s">
        <v>58</v>
      </c>
      <c r="D47" s="42">
        <v>20</v>
      </c>
      <c r="E47" s="43">
        <f>D47</f>
        <v>20</v>
      </c>
    </row>
    <row r="48" spans="1:5" s="24" customFormat="1" x14ac:dyDescent="0.2">
      <c r="A48" s="39"/>
      <c r="B48" s="40"/>
      <c r="C48" s="41"/>
      <c r="D48" s="42"/>
      <c r="E48" s="43"/>
    </row>
    <row r="49" spans="1:5" s="24" customFormat="1" x14ac:dyDescent="0.2">
      <c r="A49" s="39">
        <v>3429</v>
      </c>
      <c r="B49" s="40"/>
      <c r="C49" s="41" t="s">
        <v>62</v>
      </c>
      <c r="D49" s="42">
        <v>1000</v>
      </c>
      <c r="E49" s="43">
        <f>D49</f>
        <v>1000</v>
      </c>
    </row>
    <row r="50" spans="1:5" x14ac:dyDescent="0.2">
      <c r="A50" s="20"/>
      <c r="B50" s="37"/>
      <c r="C50" s="9"/>
      <c r="D50" s="14"/>
      <c r="E50" s="36"/>
    </row>
    <row r="51" spans="1:5" s="24" customFormat="1" x14ac:dyDescent="0.2">
      <c r="A51" s="39">
        <v>3599</v>
      </c>
      <c r="B51" s="40"/>
      <c r="C51" s="41" t="s">
        <v>59</v>
      </c>
      <c r="D51" s="42">
        <v>30</v>
      </c>
      <c r="E51" s="43">
        <f>D51</f>
        <v>30</v>
      </c>
    </row>
    <row r="52" spans="1:5" x14ac:dyDescent="0.2">
      <c r="A52" s="20"/>
      <c r="B52" s="37"/>
      <c r="C52" s="9"/>
      <c r="D52" s="14"/>
      <c r="E52" s="36"/>
    </row>
    <row r="53" spans="1:5" s="24" customFormat="1" x14ac:dyDescent="0.2">
      <c r="A53" s="27">
        <v>3631</v>
      </c>
      <c r="B53" s="25"/>
      <c r="C53" s="6" t="s">
        <v>39</v>
      </c>
      <c r="D53" s="7">
        <v>6</v>
      </c>
      <c r="E53" s="8">
        <f>D53</f>
        <v>6</v>
      </c>
    </row>
    <row r="54" spans="1:5" x14ac:dyDescent="0.2">
      <c r="A54" s="20"/>
      <c r="B54" s="37"/>
      <c r="C54" s="9"/>
      <c r="D54" s="14"/>
      <c r="E54" s="36"/>
    </row>
    <row r="55" spans="1:5" s="5" customFormat="1" x14ac:dyDescent="0.2">
      <c r="A55" s="27">
        <v>3632</v>
      </c>
      <c r="B55" s="25"/>
      <c r="C55" s="4" t="s">
        <v>29</v>
      </c>
      <c r="D55" s="42">
        <v>322</v>
      </c>
      <c r="E55" s="8">
        <f>D55</f>
        <v>322</v>
      </c>
    </row>
    <row r="56" spans="1:5" x14ac:dyDescent="0.2">
      <c r="A56" s="20"/>
      <c r="B56" s="37"/>
      <c r="C56" s="9"/>
      <c r="D56" s="14"/>
      <c r="E56" s="36"/>
    </row>
    <row r="57" spans="1:5" s="5" customFormat="1" x14ac:dyDescent="0.2">
      <c r="A57" s="27">
        <v>3635</v>
      </c>
      <c r="B57" s="25"/>
      <c r="C57" s="6" t="s">
        <v>40</v>
      </c>
      <c r="D57" s="42">
        <v>250</v>
      </c>
      <c r="E57" s="8">
        <f>D57</f>
        <v>250</v>
      </c>
    </row>
    <row r="58" spans="1:5" s="5" customFormat="1" x14ac:dyDescent="0.2">
      <c r="A58" s="27"/>
      <c r="B58" s="25"/>
      <c r="C58" s="6"/>
      <c r="D58" s="7"/>
      <c r="E58" s="8"/>
    </row>
    <row r="59" spans="1:5" s="5" customFormat="1" x14ac:dyDescent="0.2">
      <c r="A59" s="27">
        <v>3639</v>
      </c>
      <c r="B59" s="25"/>
      <c r="C59" s="6" t="s">
        <v>15</v>
      </c>
      <c r="D59" s="42">
        <v>29</v>
      </c>
      <c r="E59" s="8">
        <f>D59</f>
        <v>29</v>
      </c>
    </row>
    <row r="60" spans="1:5" s="23" customFormat="1" x14ac:dyDescent="0.2">
      <c r="A60" s="20"/>
      <c r="B60" s="37"/>
      <c r="C60" s="6"/>
      <c r="D60" s="7"/>
      <c r="E60" s="8"/>
    </row>
    <row r="61" spans="1:5" s="5" customFormat="1" x14ac:dyDescent="0.2">
      <c r="A61" s="27">
        <v>3722</v>
      </c>
      <c r="B61" s="25"/>
      <c r="C61" s="6" t="s">
        <v>41</v>
      </c>
      <c r="D61" s="7">
        <v>150</v>
      </c>
      <c r="E61" s="8">
        <f>D61</f>
        <v>150</v>
      </c>
    </row>
    <row r="62" spans="1:5" s="5" customFormat="1" x14ac:dyDescent="0.2">
      <c r="A62" s="27"/>
      <c r="B62" s="25"/>
      <c r="C62" s="6"/>
      <c r="D62" s="7"/>
      <c r="E62" s="8"/>
    </row>
    <row r="63" spans="1:5" s="5" customFormat="1" x14ac:dyDescent="0.2">
      <c r="A63" s="27">
        <v>3731</v>
      </c>
      <c r="B63" s="25"/>
      <c r="C63" s="6" t="s">
        <v>42</v>
      </c>
      <c r="D63" s="7">
        <v>8</v>
      </c>
      <c r="E63" s="8">
        <f>D63</f>
        <v>8</v>
      </c>
    </row>
    <row r="64" spans="1:5" s="5" customFormat="1" x14ac:dyDescent="0.2">
      <c r="A64" s="27"/>
      <c r="B64" s="25"/>
      <c r="C64" s="6"/>
      <c r="D64" s="7"/>
      <c r="E64" s="8"/>
    </row>
    <row r="65" spans="1:5" s="5" customFormat="1" x14ac:dyDescent="0.2">
      <c r="A65" s="27">
        <v>3745</v>
      </c>
      <c r="B65" s="25"/>
      <c r="C65" s="6" t="s">
        <v>23</v>
      </c>
      <c r="D65" s="38">
        <v>3189</v>
      </c>
      <c r="E65" s="8"/>
    </row>
    <row r="66" spans="1:5" x14ac:dyDescent="0.2">
      <c r="A66" s="20"/>
      <c r="B66" s="37"/>
      <c r="C66" s="41" t="s">
        <v>24</v>
      </c>
      <c r="D66" s="38">
        <v>112</v>
      </c>
      <c r="E66" s="36"/>
    </row>
    <row r="67" spans="1:5" x14ac:dyDescent="0.2">
      <c r="A67" s="20"/>
      <c r="B67" s="37"/>
      <c r="C67" s="41" t="s">
        <v>25</v>
      </c>
      <c r="D67" s="42">
        <f>SUM(D65:D66)</f>
        <v>3301</v>
      </c>
      <c r="E67" s="43">
        <f>D67</f>
        <v>3301</v>
      </c>
    </row>
    <row r="68" spans="1:5" x14ac:dyDescent="0.2">
      <c r="A68" s="20"/>
      <c r="B68" s="37"/>
      <c r="C68" s="9"/>
      <c r="D68" s="14"/>
      <c r="E68" s="36"/>
    </row>
    <row r="69" spans="1:5" s="24" customFormat="1" x14ac:dyDescent="0.2">
      <c r="A69" s="39">
        <v>3900</v>
      </c>
      <c r="B69" s="40"/>
      <c r="C69" s="41" t="s">
        <v>43</v>
      </c>
      <c r="D69" s="42">
        <v>103</v>
      </c>
      <c r="E69" s="43">
        <f>D69</f>
        <v>103</v>
      </c>
    </row>
    <row r="70" spans="1:5" x14ac:dyDescent="0.2">
      <c r="A70" s="20"/>
      <c r="B70" s="37"/>
      <c r="C70" s="9"/>
      <c r="D70" s="14"/>
      <c r="E70" s="36"/>
    </row>
    <row r="71" spans="1:5" s="24" customFormat="1" x14ac:dyDescent="0.2">
      <c r="A71" s="39">
        <v>4341</v>
      </c>
      <c r="B71" s="40"/>
      <c r="C71" s="41" t="s">
        <v>44</v>
      </c>
      <c r="D71" s="42">
        <v>20</v>
      </c>
      <c r="E71" s="43">
        <f>D71</f>
        <v>20</v>
      </c>
    </row>
    <row r="72" spans="1:5" x14ac:dyDescent="0.2">
      <c r="A72" s="20"/>
      <c r="B72" s="37"/>
      <c r="C72" s="9"/>
      <c r="D72" s="14"/>
      <c r="E72" s="36"/>
    </row>
    <row r="73" spans="1:5" x14ac:dyDescent="0.2">
      <c r="A73" s="27">
        <v>4344</v>
      </c>
      <c r="B73" s="37"/>
      <c r="C73" s="6" t="s">
        <v>45</v>
      </c>
      <c r="D73" s="42">
        <v>60</v>
      </c>
      <c r="E73" s="8">
        <f>D73</f>
        <v>60</v>
      </c>
    </row>
    <row r="74" spans="1:5" x14ac:dyDescent="0.2">
      <c r="A74" s="20"/>
      <c r="B74" s="37"/>
      <c r="C74" s="9"/>
      <c r="D74" s="14"/>
      <c r="E74" s="36"/>
    </row>
    <row r="75" spans="1:5" s="5" customFormat="1" x14ac:dyDescent="0.2">
      <c r="A75" s="27">
        <v>4357</v>
      </c>
      <c r="B75" s="25"/>
      <c r="C75" s="6" t="s">
        <v>26</v>
      </c>
      <c r="D75" s="42">
        <v>595</v>
      </c>
      <c r="E75" s="8">
        <f>D75</f>
        <v>595</v>
      </c>
    </row>
    <row r="76" spans="1:5" s="5" customFormat="1" x14ac:dyDescent="0.2">
      <c r="A76" s="27"/>
      <c r="B76" s="25"/>
      <c r="C76" s="6"/>
      <c r="D76" s="7"/>
      <c r="E76" s="8"/>
    </row>
    <row r="77" spans="1:5" s="5" customFormat="1" x14ac:dyDescent="0.2">
      <c r="A77" s="27">
        <v>4359</v>
      </c>
      <c r="B77" s="25"/>
      <c r="C77" s="6" t="s">
        <v>46</v>
      </c>
      <c r="D77" s="7">
        <v>10</v>
      </c>
      <c r="E77" s="8">
        <f>D77</f>
        <v>10</v>
      </c>
    </row>
    <row r="78" spans="1:5" x14ac:dyDescent="0.2">
      <c r="A78" s="20"/>
      <c r="B78" s="37"/>
      <c r="C78" s="9"/>
      <c r="D78" s="14"/>
      <c r="E78" s="36"/>
    </row>
    <row r="79" spans="1:5" s="24" customFormat="1" x14ac:dyDescent="0.2">
      <c r="A79" s="27">
        <v>5311</v>
      </c>
      <c r="B79" s="25"/>
      <c r="C79" s="6" t="s">
        <v>47</v>
      </c>
      <c r="D79" s="42">
        <v>16</v>
      </c>
      <c r="E79" s="8">
        <f>D79</f>
        <v>16</v>
      </c>
    </row>
    <row r="80" spans="1:5" x14ac:dyDescent="0.2">
      <c r="A80" s="20"/>
      <c r="B80" s="37"/>
      <c r="C80" s="9"/>
      <c r="D80" s="14"/>
      <c r="E80" s="36"/>
    </row>
    <row r="81" spans="1:5" s="5" customFormat="1" x14ac:dyDescent="0.2">
      <c r="A81" s="27">
        <v>5512</v>
      </c>
      <c r="B81" s="25"/>
      <c r="C81" s="6" t="s">
        <v>30</v>
      </c>
      <c r="D81" s="38">
        <v>565</v>
      </c>
      <c r="E81" s="8"/>
    </row>
    <row r="82" spans="1:5" s="5" customFormat="1" x14ac:dyDescent="0.2">
      <c r="A82" s="27"/>
      <c r="B82" s="25"/>
      <c r="C82" s="41" t="s">
        <v>16</v>
      </c>
      <c r="D82" s="38">
        <v>2500</v>
      </c>
      <c r="E82" s="8"/>
    </row>
    <row r="83" spans="1:5" s="5" customFormat="1" x14ac:dyDescent="0.2">
      <c r="A83" s="27"/>
      <c r="B83" s="25"/>
      <c r="C83" s="41" t="s">
        <v>17</v>
      </c>
      <c r="D83" s="42">
        <f>SUM(D81:D82)</f>
        <v>3065</v>
      </c>
      <c r="E83" s="8">
        <f>D83</f>
        <v>3065</v>
      </c>
    </row>
    <row r="84" spans="1:5" x14ac:dyDescent="0.2">
      <c r="A84" s="20"/>
      <c r="B84" s="37"/>
      <c r="C84" s="9"/>
      <c r="D84" s="14"/>
      <c r="E84" s="36"/>
    </row>
    <row r="85" spans="1:5" s="5" customFormat="1" x14ac:dyDescent="0.2">
      <c r="A85" s="27">
        <v>6112</v>
      </c>
      <c r="B85" s="25"/>
      <c r="C85" s="6" t="s">
        <v>48</v>
      </c>
      <c r="D85" s="7">
        <v>3971</v>
      </c>
      <c r="E85" s="8">
        <f>D85</f>
        <v>3971</v>
      </c>
    </row>
    <row r="86" spans="1:5" x14ac:dyDescent="0.2">
      <c r="A86" s="20"/>
      <c r="B86" s="37"/>
      <c r="C86" s="9"/>
      <c r="D86" s="14"/>
      <c r="E86" s="36"/>
    </row>
    <row r="87" spans="1:5" s="5" customFormat="1" x14ac:dyDescent="0.2">
      <c r="A87" s="27">
        <v>6171</v>
      </c>
      <c r="B87" s="25"/>
      <c r="C87" s="4" t="s">
        <v>49</v>
      </c>
      <c r="D87" s="42">
        <v>11410</v>
      </c>
      <c r="E87" s="8">
        <f>D87</f>
        <v>11410</v>
      </c>
    </row>
    <row r="88" spans="1:5" s="5" customFormat="1" x14ac:dyDescent="0.2">
      <c r="A88" s="20"/>
      <c r="B88" s="37"/>
      <c r="C88" s="4"/>
      <c r="D88" s="7"/>
      <c r="E88" s="8"/>
    </row>
    <row r="89" spans="1:5" s="5" customFormat="1" x14ac:dyDescent="0.2">
      <c r="A89" s="27">
        <v>6310</v>
      </c>
      <c r="B89" s="25"/>
      <c r="C89" s="4" t="s">
        <v>22</v>
      </c>
      <c r="D89" s="7">
        <v>17</v>
      </c>
      <c r="E89" s="8">
        <f>D89</f>
        <v>17</v>
      </c>
    </row>
    <row r="90" spans="1:5" s="5" customFormat="1" x14ac:dyDescent="0.2">
      <c r="A90" s="27"/>
      <c r="B90" s="25"/>
      <c r="C90" s="4"/>
      <c r="D90" s="7"/>
      <c r="E90" s="8"/>
    </row>
    <row r="91" spans="1:5" s="5" customFormat="1" x14ac:dyDescent="0.2">
      <c r="A91" s="27">
        <v>6320</v>
      </c>
      <c r="B91" s="25"/>
      <c r="C91" s="6" t="s">
        <v>50</v>
      </c>
      <c r="D91" s="7">
        <v>330</v>
      </c>
      <c r="E91" s="8">
        <f>D91</f>
        <v>330</v>
      </c>
    </row>
    <row r="92" spans="1:5" s="5" customFormat="1" x14ac:dyDescent="0.2">
      <c r="A92" s="27"/>
      <c r="B92" s="25"/>
      <c r="C92" s="6"/>
      <c r="D92" s="12"/>
      <c r="E92" s="8"/>
    </row>
    <row r="93" spans="1:5" s="5" customFormat="1" x14ac:dyDescent="0.2">
      <c r="A93" s="27">
        <v>6409</v>
      </c>
      <c r="B93" s="25"/>
      <c r="C93" s="6" t="s">
        <v>51</v>
      </c>
      <c r="D93" s="12">
        <v>500</v>
      </c>
      <c r="E93" s="8">
        <f>D93</f>
        <v>500</v>
      </c>
    </row>
    <row r="94" spans="1:5" s="5" customFormat="1" ht="13.5" thickBot="1" x14ac:dyDescent="0.25">
      <c r="A94" s="27"/>
      <c r="B94" s="25"/>
      <c r="C94" s="6"/>
      <c r="D94" s="12"/>
      <c r="E94" s="8"/>
    </row>
    <row r="95" spans="1:5" s="5" customFormat="1" ht="13.5" thickBot="1" x14ac:dyDescent="0.25">
      <c r="A95" s="21"/>
      <c r="B95" s="31"/>
      <c r="C95" s="16" t="s">
        <v>18</v>
      </c>
      <c r="D95" s="22">
        <f>D97-D96</f>
        <v>34373</v>
      </c>
      <c r="E95" s="11"/>
    </row>
    <row r="96" spans="1:5" s="5" customFormat="1" ht="13.5" thickBot="1" x14ac:dyDescent="0.25">
      <c r="A96" s="21"/>
      <c r="B96" s="31"/>
      <c r="C96" s="16" t="s">
        <v>19</v>
      </c>
      <c r="D96" s="22">
        <f>D16+D24+D30+D42+D49+D66+D82</f>
        <v>68441.5</v>
      </c>
      <c r="E96" s="11"/>
    </row>
    <row r="97" spans="1:5" ht="13.5" thickBot="1" x14ac:dyDescent="0.25">
      <c r="A97" s="50"/>
      <c r="B97" s="55"/>
      <c r="C97" s="53" t="s">
        <v>4</v>
      </c>
      <c r="D97" s="48">
        <f>E97</f>
        <v>102814.5</v>
      </c>
      <c r="E97" s="56">
        <f>SUM(E15:E93)</f>
        <v>102814.5</v>
      </c>
    </row>
  </sheetData>
  <mergeCells count="5">
    <mergeCell ref="A3:E3"/>
    <mergeCell ref="A4:B4"/>
    <mergeCell ref="A1:D1"/>
    <mergeCell ref="A14:B14"/>
    <mergeCell ref="C2:E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56" orientation="portrait" r:id="rId1"/>
  <headerFooter alignWithMargins="0"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2018</vt:lpstr>
      <vt:lpstr>'Rozpočet 2018'!Oblast_tisku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Hlavní město Praha</dc:creator>
  <cp:lastModifiedBy>Voříšková Jitka</cp:lastModifiedBy>
  <cp:lastPrinted>2017-12-11T13:35:33Z</cp:lastPrinted>
  <dcterms:created xsi:type="dcterms:W3CDTF">2001-03-03T09:02:45Z</dcterms:created>
  <dcterms:modified xsi:type="dcterms:W3CDTF">2018-01-23T13:48:20Z</dcterms:modified>
</cp:coreProperties>
</file>