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ZPOČET AKTUÁLNÍ ROK 2024\2024 Rozpočty MČ na web\"/>
    </mc:Choice>
  </mc:AlternateContent>
  <bookViews>
    <workbookView xWindow="-120" yWindow="-120" windowWidth="20730" windowHeight="11160"/>
  </bookViews>
  <sheets>
    <sheet name="VHČ 2024 souhrnný " sheetId="12" r:id="rId1"/>
  </sheets>
  <definedNames>
    <definedName name="_xlnm.Print_Area" localSheetId="0">'VHČ 2024 souhrnný '!$A$1:$B$66</definedName>
  </definedNames>
  <calcPr calcId="152511"/>
</workbook>
</file>

<file path=xl/calcChain.xml><?xml version="1.0" encoding="utf-8"?>
<calcChain xmlns="http://schemas.openxmlformats.org/spreadsheetml/2006/main">
  <c r="B47" i="12" l="1"/>
  <c r="B37" i="12"/>
  <c r="B19" i="12"/>
  <c r="B10" i="12"/>
  <c r="B49" i="12" l="1"/>
  <c r="B21" i="12"/>
  <c r="B51" i="12" s="1"/>
</calcChain>
</file>

<file path=xl/sharedStrings.xml><?xml version="1.0" encoding="utf-8"?>
<sst xmlns="http://schemas.openxmlformats.org/spreadsheetml/2006/main" count="57" uniqueCount="56">
  <si>
    <t>převod do rozpočtu HČ</t>
  </si>
  <si>
    <t>HOSPODÁŘSKÝ VÝSLEDEK PŘED ZDANĚNÍM</t>
  </si>
  <si>
    <t xml:space="preserve">            MĚSTSKÁ ČÁST PRAHA - KUNRATICE</t>
  </si>
  <si>
    <t>Dům s chráněnými byty:</t>
  </si>
  <si>
    <t>Náklady</t>
  </si>
  <si>
    <t xml:space="preserve">DCHB celkem </t>
  </si>
  <si>
    <t>Celkem náklady ostatní</t>
  </si>
  <si>
    <t xml:space="preserve">NÁKLADY CELKEM </t>
  </si>
  <si>
    <t>Celkem výnosy DCHB</t>
  </si>
  <si>
    <t>Celkem výnosy ostatní</t>
  </si>
  <si>
    <t xml:space="preserve">VÝNOSY CELKEM </t>
  </si>
  <si>
    <t xml:space="preserve">Výnosy </t>
  </si>
  <si>
    <t>Stav prostředků fondu Domu s chráněnými byty k 31.12.2013</t>
  </si>
  <si>
    <t>Stav prostředků fondu Domu s chráněnými byty k 31.12.2014</t>
  </si>
  <si>
    <t>Provozní náklady ostatní</t>
  </si>
  <si>
    <t xml:space="preserve">Ing. Lenka Alinčová, starostka MČ Praha Kunratice
</t>
  </si>
  <si>
    <t>Stav prostředků fondu Domu s chráněnými byty k 31.12.2015</t>
  </si>
  <si>
    <t>Stav prostředků fondu Domu s chráněnými byty k 31.12.2016</t>
  </si>
  <si>
    <t>Stav prostředků fondu Domu s chráněnými byty k 31.12.2017</t>
  </si>
  <si>
    <t>Reklama v Kunratickém zpravodaji</t>
  </si>
  <si>
    <t>Stav prostředků fondu domu s chráněnými byty k 31.12. 2018</t>
  </si>
  <si>
    <t>Stav prostředků fondu domu s chráněnými byty k 31.12.2019</t>
  </si>
  <si>
    <t>Podíl z provozních nákladů(el. en., vodné, stočné, plyn, kancelářské potřeby, telefon) cca</t>
  </si>
  <si>
    <t>Podíl z provozních nákladů(el. en., vodné, stočné, plyn, kancelářské potřeby, telefon)cca</t>
  </si>
  <si>
    <t>Stav prostředků fondu domu s chráněnými byty k 31.12.2020</t>
  </si>
  <si>
    <t>Stav prostředků fondu domu s chráněnými byty k 31.12.2021</t>
  </si>
  <si>
    <t>Návrh 2024</t>
  </si>
  <si>
    <t>Nebytové prostory</t>
  </si>
  <si>
    <t>Ostatní výnosy</t>
  </si>
  <si>
    <t>Pronájem nebytové prostory ostatní</t>
  </si>
  <si>
    <t xml:space="preserve">Pronájem pozemky </t>
  </si>
  <si>
    <t>Ostatní výnosy (vyúčtování s nájemci, ost. nahodilé příjmy)</t>
  </si>
  <si>
    <t xml:space="preserve">Úroky běžný účet </t>
  </si>
  <si>
    <t>Stav prostředků fondu domu s chráněnými byty k 31.12.2022</t>
  </si>
  <si>
    <t>Materiál (kancel. potřeby, papír, toner, čist. prostředky apod.)</t>
  </si>
  <si>
    <t>Služby- servis výtahů, mytí oken, servis systému IT, správa vyúčtování záloh s nájemci, bankovní poplatky, odvoz odpadu aj.</t>
  </si>
  <si>
    <t>Telekomunikační poplatky</t>
  </si>
  <si>
    <t xml:space="preserve">Opravy a udržování-běžné opravy </t>
  </si>
  <si>
    <t>Materiál - ostatní  objekty</t>
  </si>
  <si>
    <t>Spotřeba energie - ostatní objekty</t>
  </si>
  <si>
    <t xml:space="preserve">Opravy a udržování ostatní objekty </t>
  </si>
  <si>
    <t>Bankovní poplatky</t>
  </si>
  <si>
    <t>Mzdové náklady a odvody na zákonné pojištění (podíl režijních mzdových nákladů spojených se správou hospodářské činnosti)</t>
  </si>
  <si>
    <t>Provoz TH</t>
  </si>
  <si>
    <t>Služby-ostraha objektu</t>
  </si>
  <si>
    <t xml:space="preserve">Příspěvek na nájemné </t>
  </si>
  <si>
    <t>Ostatní náklady z činnosti (vyúčtování s nájemci, náklady za nepronajaté byty)</t>
  </si>
  <si>
    <t xml:space="preserve">Pronájem byty  </t>
  </si>
  <si>
    <t>PLÁN HOSPODÁŘSKÉ ČINNOSTI MČ Praha Kunratice na rok 2024</t>
  </si>
  <si>
    <t>Služby ostatní</t>
  </si>
  <si>
    <t>Provozní náklady Dům s chráněnými byty</t>
  </si>
  <si>
    <t xml:space="preserve">Služby-údržba, revize aj. ostatní objekty </t>
  </si>
  <si>
    <t xml:space="preserve">Energie </t>
  </si>
  <si>
    <t>Návrh zveřejněn na elektronické úřední desce www.praha-kunratice.cz 1.12.2023</t>
  </si>
  <si>
    <t>Plán hospodářské činnost byl schválen usnesením Zastupitelstva MČ Praha Kunratice č. 9.9 dne 18. prosince 2023</t>
  </si>
  <si>
    <t>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</si>
</sst>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9" x14ac:knownFonts="1">
    <font>
      <sz val="11"/>
      <name val="Times New Roman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u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0" borderId="0" xfId="0" applyFont="1"/>
    <xf numFmtId="164" fontId="0" fillId="0" borderId="0" xfId="0" applyNumberFormat="1"/>
    <xf numFmtId="0" fontId="2" fillId="2" borderId="0" xfId="0" applyFont="1" applyFill="1"/>
    <xf numFmtId="0" fontId="3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Fill="1"/>
    <xf numFmtId="0" fontId="1" fillId="0" borderId="0" xfId="0" applyFont="1"/>
    <xf numFmtId="0" fontId="0" fillId="0" borderId="1" xfId="0" applyBorder="1"/>
    <xf numFmtId="4" fontId="1" fillId="0" borderId="0" xfId="0" applyNumberFormat="1" applyFont="1"/>
    <xf numFmtId="164" fontId="2" fillId="2" borderId="2" xfId="0" applyNumberFormat="1" applyFont="1" applyFill="1" applyBorder="1" applyAlignment="1">
      <alignment horizontal="center"/>
    </xf>
    <xf numFmtId="164" fontId="0" fillId="0" borderId="3" xfId="0" applyNumberFormat="1" applyBorder="1"/>
    <xf numFmtId="164" fontId="1" fillId="0" borderId="3" xfId="0" applyNumberFormat="1" applyFont="1" applyBorder="1" applyProtection="1">
      <protection locked="0"/>
    </xf>
    <xf numFmtId="164" fontId="1" fillId="0" borderId="3" xfId="0" applyNumberFormat="1" applyFont="1" applyFill="1" applyBorder="1" applyProtection="1">
      <protection locked="0"/>
    </xf>
    <xf numFmtId="164" fontId="2" fillId="3" borderId="3" xfId="0" applyNumberFormat="1" applyFont="1" applyFill="1" applyBorder="1"/>
    <xf numFmtId="164" fontId="2" fillId="2" borderId="4" xfId="0" applyNumberFormat="1" applyFont="1" applyFill="1" applyBorder="1"/>
    <xf numFmtId="0" fontId="2" fillId="0" borderId="0" xfId="0" applyFont="1" applyAlignment="1">
      <alignment horizontal="center"/>
    </xf>
    <xf numFmtId="4" fontId="0" fillId="0" borderId="0" xfId="0" applyNumberFormat="1"/>
    <xf numFmtId="0" fontId="5" fillId="0" borderId="0" xfId="0" applyFont="1"/>
    <xf numFmtId="164" fontId="6" fillId="0" borderId="3" xfId="0" applyNumberFormat="1" applyFont="1" applyFill="1" applyBorder="1"/>
    <xf numFmtId="164" fontId="6" fillId="0" borderId="3" xfId="0" applyNumberFormat="1" applyFont="1" applyBorder="1"/>
    <xf numFmtId="0" fontId="1" fillId="0" borderId="0" xfId="0" applyFont="1" applyFill="1"/>
    <xf numFmtId="0" fontId="2" fillId="2" borderId="5" xfId="0" applyFont="1" applyFill="1" applyBorder="1"/>
    <xf numFmtId="0" fontId="0" fillId="0" borderId="6" xfId="0" applyBorder="1"/>
    <xf numFmtId="0" fontId="2" fillId="0" borderId="6" xfId="0" applyFont="1" applyBorder="1"/>
    <xf numFmtId="0" fontId="1" fillId="0" borderId="6" xfId="0" applyFont="1" applyBorder="1"/>
    <xf numFmtId="0" fontId="1" fillId="0" borderId="6" xfId="0" applyFont="1" applyBorder="1" applyAlignment="1">
      <alignment wrapText="1"/>
    </xf>
    <xf numFmtId="0" fontId="2" fillId="3" borderId="6" xfId="0" applyFont="1" applyFill="1" applyBorder="1"/>
    <xf numFmtId="0" fontId="2" fillId="0" borderId="6" xfId="0" applyFont="1" applyFill="1" applyBorder="1"/>
    <xf numFmtId="0" fontId="0" fillId="0" borderId="7" xfId="0" applyBorder="1"/>
    <xf numFmtId="0" fontId="2" fillId="2" borderId="8" xfId="0" applyFont="1" applyFill="1" applyBorder="1"/>
    <xf numFmtId="164" fontId="1" fillId="0" borderId="0" xfId="0" applyNumberFormat="1" applyFont="1"/>
    <xf numFmtId="0" fontId="2" fillId="2" borderId="9" xfId="0" applyFont="1" applyFill="1" applyBorder="1"/>
    <xf numFmtId="164" fontId="2" fillId="2" borderId="10" xfId="0" applyNumberFormat="1" applyFont="1" applyFill="1" applyBorder="1"/>
    <xf numFmtId="164" fontId="2" fillId="4" borderId="0" xfId="0" applyNumberFormat="1" applyFont="1" applyFill="1"/>
    <xf numFmtId="0" fontId="8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2" borderId="12" xfId="0" applyFont="1" applyFill="1" applyBorder="1"/>
    <xf numFmtId="164" fontId="2" fillId="0" borderId="13" xfId="0" applyNumberFormat="1" applyFont="1" applyFill="1" applyBorder="1"/>
    <xf numFmtId="164" fontId="2" fillId="0" borderId="3" xfId="0" applyNumberFormat="1" applyFont="1" applyBorder="1"/>
    <xf numFmtId="0" fontId="2" fillId="0" borderId="11" xfId="0" applyFont="1" applyBorder="1"/>
    <xf numFmtId="0" fontId="0" fillId="0" borderId="3" xfId="0" applyBorder="1"/>
    <xf numFmtId="0" fontId="4" fillId="0" borderId="0" xfId="1" applyFont="1" applyAlignment="1">
      <alignment horizontal="left"/>
    </xf>
  </cellXfs>
  <cellStyles count="3">
    <cellStyle name="Hypertextový odkaz" xfId="1" builtinId="8"/>
    <cellStyle name="Normální" xfId="0" builtinId="0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0</xdr:col>
      <xdr:colOff>333375</xdr:colOff>
      <xdr:row>1</xdr:row>
      <xdr:rowOff>180975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3048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zoomScaleNormal="100" workbookViewId="0">
      <selection activeCell="B6" sqref="B6"/>
    </sheetView>
  </sheetViews>
  <sheetFormatPr defaultRowHeight="15" x14ac:dyDescent="0.25"/>
  <cols>
    <col min="1" max="1" width="78.28515625" customWidth="1"/>
    <col min="2" max="2" width="16.5703125" style="17" customWidth="1"/>
    <col min="3" max="3" width="9.140625" style="7"/>
    <col min="4" max="4" width="14.140625" customWidth="1"/>
    <col min="6" max="6" width="15" customWidth="1"/>
  </cols>
  <sheetData>
    <row r="1" spans="1:8" x14ac:dyDescent="0.25">
      <c r="A1" s="1" t="s">
        <v>2</v>
      </c>
    </row>
    <row r="3" spans="1:8" x14ac:dyDescent="0.25">
      <c r="A3" s="1" t="s">
        <v>48</v>
      </c>
    </row>
    <row r="4" spans="1:8" ht="8.25" customHeight="1" thickBot="1" x14ac:dyDescent="0.3"/>
    <row r="5" spans="1:8" ht="15.75" thickTop="1" x14ac:dyDescent="0.25">
      <c r="A5" s="22" t="s">
        <v>11</v>
      </c>
      <c r="B5" s="10" t="s">
        <v>55</v>
      </c>
    </row>
    <row r="6" spans="1:8" x14ac:dyDescent="0.25">
      <c r="A6" s="28" t="s">
        <v>3</v>
      </c>
      <c r="B6" s="38"/>
    </row>
    <row r="7" spans="1:8" x14ac:dyDescent="0.25">
      <c r="A7" s="25" t="s">
        <v>47</v>
      </c>
      <c r="B7" s="12">
        <v>4681394</v>
      </c>
    </row>
    <row r="8" spans="1:8" s="7" customFormat="1" x14ac:dyDescent="0.25">
      <c r="A8" s="25" t="s">
        <v>27</v>
      </c>
      <c r="B8" s="12">
        <v>409017</v>
      </c>
      <c r="D8"/>
      <c r="E8"/>
      <c r="F8"/>
      <c r="G8"/>
      <c r="H8"/>
    </row>
    <row r="9" spans="1:8" s="7" customFormat="1" ht="3.75" customHeight="1" x14ac:dyDescent="0.25">
      <c r="A9" s="23"/>
      <c r="B9" s="39"/>
      <c r="D9"/>
      <c r="E9"/>
      <c r="F9"/>
      <c r="G9"/>
      <c r="H9"/>
    </row>
    <row r="10" spans="1:8" s="7" customFormat="1" x14ac:dyDescent="0.25">
      <c r="A10" s="27" t="s">
        <v>8</v>
      </c>
      <c r="B10" s="14">
        <f>SUM(B7:B8)</f>
        <v>5090411</v>
      </c>
      <c r="D10"/>
      <c r="E10"/>
      <c r="F10"/>
      <c r="G10"/>
      <c r="H10"/>
    </row>
    <row r="11" spans="1:8" s="7" customFormat="1" ht="8.25" customHeight="1" x14ac:dyDescent="0.25">
      <c r="A11" s="40"/>
      <c r="B11" s="41"/>
      <c r="D11"/>
      <c r="E11"/>
      <c r="F11"/>
      <c r="G11"/>
      <c r="H11"/>
    </row>
    <row r="12" spans="1:8" s="7" customFormat="1" ht="12.75" customHeight="1" x14ac:dyDescent="0.25">
      <c r="A12" s="24" t="s">
        <v>28</v>
      </c>
      <c r="B12" s="12"/>
      <c r="D12"/>
      <c r="E12"/>
      <c r="F12"/>
      <c r="G12"/>
      <c r="H12"/>
    </row>
    <row r="13" spans="1:8" s="7" customFormat="1" x14ac:dyDescent="0.25">
      <c r="A13" s="25" t="s">
        <v>19</v>
      </c>
      <c r="B13" s="12">
        <v>140000</v>
      </c>
      <c r="D13"/>
      <c r="E13"/>
      <c r="F13"/>
      <c r="G13"/>
      <c r="H13"/>
    </row>
    <row r="14" spans="1:8" s="7" customFormat="1" x14ac:dyDescent="0.25">
      <c r="A14" s="25" t="s">
        <v>49</v>
      </c>
      <c r="B14" s="12">
        <v>8999</v>
      </c>
      <c r="D14"/>
      <c r="E14"/>
      <c r="F14"/>
      <c r="G14"/>
      <c r="H14"/>
    </row>
    <row r="15" spans="1:8" x14ac:dyDescent="0.25">
      <c r="A15" s="25" t="s">
        <v>29</v>
      </c>
      <c r="B15" s="12">
        <v>3603011</v>
      </c>
    </row>
    <row r="16" spans="1:8" x14ac:dyDescent="0.25">
      <c r="A16" s="25" t="s">
        <v>30</v>
      </c>
      <c r="B16" s="12">
        <v>5804187</v>
      </c>
      <c r="D16" s="2"/>
      <c r="F16" s="2"/>
    </row>
    <row r="17" spans="1:4" x14ac:dyDescent="0.25">
      <c r="A17" s="25" t="s">
        <v>31</v>
      </c>
      <c r="B17" s="12">
        <v>0</v>
      </c>
    </row>
    <row r="18" spans="1:4" x14ac:dyDescent="0.25">
      <c r="A18" s="25" t="s">
        <v>32</v>
      </c>
      <c r="B18" s="12">
        <v>1900000</v>
      </c>
    </row>
    <row r="19" spans="1:4" x14ac:dyDescent="0.25">
      <c r="A19" s="27" t="s">
        <v>9</v>
      </c>
      <c r="B19" s="14">
        <f>SUM(B13:B18)</f>
        <v>11456197</v>
      </c>
    </row>
    <row r="20" spans="1:4" ht="9.75" customHeight="1" x14ac:dyDescent="0.25">
      <c r="A20" s="23"/>
      <c r="B20" s="39"/>
    </row>
    <row r="21" spans="1:4" ht="15.75" thickBot="1" x14ac:dyDescent="0.3">
      <c r="A21" s="37" t="s">
        <v>10</v>
      </c>
      <c r="B21" s="15">
        <f>B10+B19</f>
        <v>16546608</v>
      </c>
      <c r="D21" s="2"/>
    </row>
    <row r="22" spans="1:4" ht="10.5" customHeight="1" thickTop="1" thickBot="1" x14ac:dyDescent="0.3">
      <c r="A22" s="8"/>
      <c r="B22"/>
      <c r="D22" s="18"/>
    </row>
    <row r="23" spans="1:4" ht="15.75" thickTop="1" x14ac:dyDescent="0.25">
      <c r="A23" s="22" t="s">
        <v>4</v>
      </c>
      <c r="B23" s="10" t="s">
        <v>26</v>
      </c>
      <c r="D23" s="18"/>
    </row>
    <row r="24" spans="1:4" ht="15" hidden="1" customHeight="1" x14ac:dyDescent="0.25">
      <c r="A24" s="23" t="s">
        <v>0</v>
      </c>
      <c r="B24"/>
      <c r="D24" s="18"/>
    </row>
    <row r="25" spans="1:4" x14ac:dyDescent="0.25">
      <c r="A25" s="24" t="s">
        <v>50</v>
      </c>
      <c r="B25" s="11"/>
      <c r="D25" s="18"/>
    </row>
    <row r="26" spans="1:4" x14ac:dyDescent="0.25">
      <c r="A26" s="25" t="s">
        <v>34</v>
      </c>
      <c r="B26" s="12">
        <v>45000</v>
      </c>
      <c r="D26" s="18"/>
    </row>
    <row r="27" spans="1:4" x14ac:dyDescent="0.25">
      <c r="A27" s="25" t="s">
        <v>52</v>
      </c>
      <c r="B27" s="12">
        <v>40000</v>
      </c>
      <c r="D27" s="18"/>
    </row>
    <row r="28" spans="1:4" x14ac:dyDescent="0.25">
      <c r="A28" s="25" t="s">
        <v>37</v>
      </c>
      <c r="B28" s="12">
        <v>75000</v>
      </c>
      <c r="D28" s="18"/>
    </row>
    <row r="29" spans="1:4" x14ac:dyDescent="0.25">
      <c r="A29" s="26" t="s">
        <v>36</v>
      </c>
      <c r="B29" s="12">
        <v>12000</v>
      </c>
      <c r="D29" s="18"/>
    </row>
    <row r="30" spans="1:4" ht="30" x14ac:dyDescent="0.25">
      <c r="A30" s="26" t="s">
        <v>35</v>
      </c>
      <c r="B30" s="12">
        <v>160000</v>
      </c>
      <c r="D30" s="18"/>
    </row>
    <row r="31" spans="1:4" x14ac:dyDescent="0.25">
      <c r="A31" s="25" t="s">
        <v>43</v>
      </c>
      <c r="B31" s="12">
        <v>85000</v>
      </c>
      <c r="D31" s="18"/>
    </row>
    <row r="32" spans="1:4" x14ac:dyDescent="0.25">
      <c r="A32" s="26" t="s">
        <v>44</v>
      </c>
      <c r="B32" s="12">
        <v>285000</v>
      </c>
      <c r="D32" s="2"/>
    </row>
    <row r="33" spans="1:4" ht="30" x14ac:dyDescent="0.25">
      <c r="A33" s="26" t="s">
        <v>42</v>
      </c>
      <c r="B33" s="13">
        <v>1028000</v>
      </c>
      <c r="D33" s="7"/>
    </row>
    <row r="34" spans="1:4" x14ac:dyDescent="0.25">
      <c r="A34" s="25" t="s">
        <v>45</v>
      </c>
      <c r="B34" s="12">
        <v>120000</v>
      </c>
      <c r="D34" s="7"/>
    </row>
    <row r="35" spans="1:4" x14ac:dyDescent="0.25">
      <c r="A35" s="25" t="s">
        <v>46</v>
      </c>
      <c r="B35" s="12">
        <v>35000</v>
      </c>
      <c r="D35" s="7"/>
    </row>
    <row r="36" spans="1:4" x14ac:dyDescent="0.25">
      <c r="A36" s="25" t="s">
        <v>22</v>
      </c>
      <c r="B36" s="12">
        <v>45000</v>
      </c>
      <c r="D36" s="7"/>
    </row>
    <row r="37" spans="1:4" x14ac:dyDescent="0.25">
      <c r="A37" s="27" t="s">
        <v>5</v>
      </c>
      <c r="B37" s="14">
        <f>SUM(B26:B36)</f>
        <v>1930000</v>
      </c>
      <c r="D37" s="7"/>
    </row>
    <row r="38" spans="1:4" s="6" customFormat="1" ht="9" customHeight="1" x14ac:dyDescent="0.25">
      <c r="A38" s="28"/>
      <c r="B38" s="19"/>
      <c r="C38" s="21"/>
      <c r="D38" s="21"/>
    </row>
    <row r="39" spans="1:4" x14ac:dyDescent="0.25">
      <c r="A39" s="24" t="s">
        <v>14</v>
      </c>
      <c r="B39" s="20"/>
      <c r="D39" s="21"/>
    </row>
    <row r="40" spans="1:4" x14ac:dyDescent="0.25">
      <c r="A40" s="25" t="s">
        <v>38</v>
      </c>
      <c r="B40" s="12">
        <v>3000</v>
      </c>
      <c r="D40" s="7"/>
    </row>
    <row r="41" spans="1:4" x14ac:dyDescent="0.25">
      <c r="A41" s="25" t="s">
        <v>39</v>
      </c>
      <c r="B41" s="12">
        <v>8000</v>
      </c>
      <c r="C41" s="9"/>
      <c r="D41" s="7"/>
    </row>
    <row r="42" spans="1:4" x14ac:dyDescent="0.25">
      <c r="A42" s="25" t="s">
        <v>40</v>
      </c>
      <c r="B42" s="13">
        <v>10000</v>
      </c>
      <c r="D42" s="7"/>
    </row>
    <row r="43" spans="1:4" x14ac:dyDescent="0.25">
      <c r="A43" s="26" t="s">
        <v>51</v>
      </c>
      <c r="B43" s="12">
        <v>11000</v>
      </c>
      <c r="D43" s="7"/>
    </row>
    <row r="44" spans="1:4" x14ac:dyDescent="0.25">
      <c r="A44" s="26" t="s">
        <v>41</v>
      </c>
      <c r="B44" s="12">
        <v>4000</v>
      </c>
      <c r="D44" s="7"/>
    </row>
    <row r="45" spans="1:4" ht="30" x14ac:dyDescent="0.25">
      <c r="A45" s="26" t="s">
        <v>42</v>
      </c>
      <c r="B45" s="13">
        <v>522000</v>
      </c>
      <c r="D45" s="7"/>
    </row>
    <row r="46" spans="1:4" x14ac:dyDescent="0.25">
      <c r="A46" s="25" t="s">
        <v>23</v>
      </c>
      <c r="B46" s="12">
        <v>45000</v>
      </c>
    </row>
    <row r="47" spans="1:4" x14ac:dyDescent="0.25">
      <c r="A47" s="27" t="s">
        <v>6</v>
      </c>
      <c r="B47" s="14">
        <f>SUM(B40:B46)</f>
        <v>603000</v>
      </c>
    </row>
    <row r="48" spans="1:4" ht="15.75" thickBot="1" x14ac:dyDescent="0.3">
      <c r="A48" s="29"/>
      <c r="B48" s="11"/>
    </row>
    <row r="49" spans="1:2" ht="15.75" thickBot="1" x14ac:dyDescent="0.3">
      <c r="A49" s="30" t="s">
        <v>7</v>
      </c>
      <c r="B49" s="15">
        <f>+B47+B37</f>
        <v>2533000</v>
      </c>
    </row>
    <row r="50" spans="1:2" ht="16.5" thickTop="1" thickBot="1" x14ac:dyDescent="0.3">
      <c r="B50"/>
    </row>
    <row r="51" spans="1:2" ht="16.5" thickTop="1" thickBot="1" x14ac:dyDescent="0.3">
      <c r="A51" s="32" t="s">
        <v>1</v>
      </c>
      <c r="B51" s="33">
        <f>+B21-B49</f>
        <v>14013608</v>
      </c>
    </row>
    <row r="52" spans="1:2" ht="15.75" thickTop="1" x14ac:dyDescent="0.25">
      <c r="A52" s="5"/>
    </row>
    <row r="53" spans="1:2" x14ac:dyDescent="0.25">
      <c r="A53" s="3" t="s">
        <v>12</v>
      </c>
      <c r="B53" s="34">
        <v>5571228</v>
      </c>
    </row>
    <row r="54" spans="1:2" x14ac:dyDescent="0.25">
      <c r="A54" s="3" t="s">
        <v>13</v>
      </c>
      <c r="B54" s="34">
        <v>6532602</v>
      </c>
    </row>
    <row r="55" spans="1:2" x14ac:dyDescent="0.25">
      <c r="A55" s="3" t="s">
        <v>16</v>
      </c>
      <c r="B55" s="34">
        <v>7613519</v>
      </c>
    </row>
    <row r="56" spans="1:2" x14ac:dyDescent="0.25">
      <c r="A56" s="3" t="s">
        <v>17</v>
      </c>
      <c r="B56" s="34">
        <v>8384425</v>
      </c>
    </row>
    <row r="57" spans="1:2" x14ac:dyDescent="0.25">
      <c r="A57" s="3" t="s">
        <v>18</v>
      </c>
      <c r="B57" s="34">
        <v>9571587</v>
      </c>
    </row>
    <row r="58" spans="1:2" x14ac:dyDescent="0.25">
      <c r="A58" s="3" t="s">
        <v>20</v>
      </c>
      <c r="B58" s="34">
        <v>10503475</v>
      </c>
    </row>
    <row r="59" spans="1:2" x14ac:dyDescent="0.25">
      <c r="A59" s="3" t="s">
        <v>21</v>
      </c>
      <c r="B59" s="34">
        <v>11286795</v>
      </c>
    </row>
    <row r="60" spans="1:2" x14ac:dyDescent="0.25">
      <c r="A60" s="3" t="s">
        <v>24</v>
      </c>
      <c r="B60" s="34">
        <v>11068383</v>
      </c>
    </row>
    <row r="61" spans="1:2" x14ac:dyDescent="0.25">
      <c r="A61" s="3" t="s">
        <v>25</v>
      </c>
      <c r="B61" s="34">
        <v>8767237</v>
      </c>
    </row>
    <row r="62" spans="1:2" x14ac:dyDescent="0.25">
      <c r="A62" s="3" t="s">
        <v>33</v>
      </c>
      <c r="B62" s="34">
        <v>9224213.2300000004</v>
      </c>
    </row>
    <row r="63" spans="1:2" x14ac:dyDescent="0.25">
      <c r="A63" s="16"/>
    </row>
    <row r="64" spans="1:2" x14ac:dyDescent="0.25">
      <c r="A64" s="42" t="s">
        <v>54</v>
      </c>
    </row>
    <row r="65" spans="1:3" s="2" customFormat="1" x14ac:dyDescent="0.25">
      <c r="A65" s="35" t="s">
        <v>53</v>
      </c>
      <c r="B65" s="17"/>
      <c r="C65" s="31"/>
    </row>
    <row r="66" spans="1:3" s="2" customFormat="1" x14ac:dyDescent="0.25">
      <c r="A66" s="36" t="s">
        <v>15</v>
      </c>
      <c r="B66" s="17"/>
      <c r="C66" s="31"/>
    </row>
    <row r="67" spans="1:3" s="2" customFormat="1" x14ac:dyDescent="0.25">
      <c r="A67" s="4"/>
      <c r="B67" s="17"/>
      <c r="C67" s="31"/>
    </row>
  </sheetData>
  <pageMargins left="0.70866141732283472" right="0.70866141732283472" top="0.78740157480314965" bottom="0.78740157480314965" header="0.31496062992125984" footer="0.31496062992125984"/>
  <pageSetup paperSize="9" scale="79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VHČ 2024 souhrnný </vt:lpstr>
      <vt:lpstr>'VHČ 2024 souhrnný '!Oblast_tisku</vt:lpstr>
    </vt:vector>
  </TitlesOfParts>
  <Company>MÚ v Praze - Kunraticích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Voříšková</dc:creator>
  <cp:lastModifiedBy>Vomáčková Blanka</cp:lastModifiedBy>
  <cp:lastPrinted>2024-01-18T18:28:00Z</cp:lastPrinted>
  <dcterms:created xsi:type="dcterms:W3CDTF">2003-01-29T14:38:15Z</dcterms:created>
  <dcterms:modified xsi:type="dcterms:W3CDTF">2024-01-18T18:29:00Z</dcterms:modified>
</cp:coreProperties>
</file>