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OZPOČET INFO\2021 MČ Rozpočty web\"/>
    </mc:Choice>
  </mc:AlternateContent>
  <bookViews>
    <workbookView xWindow="-120" yWindow="-120" windowWidth="20730" windowHeight="11160"/>
  </bookViews>
  <sheets>
    <sheet name="Rozp. opatření 2021 únor " sheetId="21" r:id="rId1"/>
    <sheet name="Rozp. opatř. 2021 únor příloha" sheetId="22" r:id="rId2"/>
  </sheets>
  <definedNames>
    <definedName name="_xlnm.Print_Titles" localSheetId="1">'Rozp. opatř. 2021 únor příloha'!$1:$1</definedName>
    <definedName name="_xlnm.Print_Titles" localSheetId="0">'Rozp. opatření 2021 únor '!$5:$11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7" i="21" l="1"/>
  <c r="I37" i="22" l="1"/>
  <c r="I33" i="22"/>
  <c r="I46" i="22" l="1"/>
  <c r="I42" i="22"/>
  <c r="H50" i="22" l="1"/>
  <c r="H49" i="22"/>
  <c r="H45" i="22"/>
  <c r="H41" i="22"/>
  <c r="H36" i="22"/>
  <c r="H32" i="22"/>
  <c r="H27" i="22"/>
  <c r="H23" i="22"/>
  <c r="I19" i="22"/>
  <c r="I50" i="22" s="1"/>
  <c r="H18" i="22"/>
  <c r="I15" i="22"/>
  <c r="I49" i="22" s="1"/>
  <c r="H14" i="22"/>
  <c r="H9" i="22"/>
  <c r="I10" i="22" l="1"/>
  <c r="I6" i="22"/>
  <c r="H5" i="22"/>
</calcChain>
</file>

<file path=xl/sharedStrings.xml><?xml version="1.0" encoding="utf-8"?>
<sst xmlns="http://schemas.openxmlformats.org/spreadsheetml/2006/main" count="138" uniqueCount="91">
  <si>
    <t>Paragraf</t>
  </si>
  <si>
    <t>Položka</t>
  </si>
  <si>
    <t>Usnesení</t>
  </si>
  <si>
    <t>Městská část Praha KUNRATICE</t>
  </si>
  <si>
    <t>Poznámka</t>
  </si>
  <si>
    <t xml:space="preserve">Změna Z. č. </t>
  </si>
  <si>
    <t>Úprava Ú. č.</t>
  </si>
  <si>
    <t>č.</t>
  </si>
  <si>
    <t>Doklad</t>
  </si>
  <si>
    <t>tis. Kč</t>
  </si>
  <si>
    <t xml:space="preserve">Příjem </t>
  </si>
  <si>
    <t xml:space="preserve">Výdaj </t>
  </si>
  <si>
    <t>Název a zdroj opatření a způsob použití prostředků</t>
  </si>
  <si>
    <t>Změny rozpočtu (Z.), jimiž se mění celkový objem rozpočtu - nové dosud v rozpočtu nezahrnuté příjmy a jejich zařazení do výdajů</t>
  </si>
  <si>
    <t>5222</t>
  </si>
  <si>
    <t>Z.3.</t>
  </si>
  <si>
    <t>6121</t>
  </si>
  <si>
    <t>Z.4.</t>
  </si>
  <si>
    <t>5901</t>
  </si>
  <si>
    <t>Úpravy rozpočtu (Ú.) - přesun rozpočtových prostředků, aniž se mění objem celkových příjmů a výdajů</t>
  </si>
  <si>
    <t>Saldo příjmů a výdajů v tis. Kč</t>
  </si>
  <si>
    <t>Rozpočet schválený</t>
  </si>
  <si>
    <t>Rozpočet upravený</t>
  </si>
  <si>
    <t>Zapojení úspor předešlých let</t>
  </si>
  <si>
    <t>UZ 81</t>
  </si>
  <si>
    <t>Z.6.</t>
  </si>
  <si>
    <t>ostatní činnosti, nespecifikované rezervy</t>
  </si>
  <si>
    <t>Rozpočet</t>
  </si>
  <si>
    <t>Skutečnost</t>
  </si>
  <si>
    <t>5336</t>
  </si>
  <si>
    <t>6356</t>
  </si>
  <si>
    <t>ODPA</t>
  </si>
  <si>
    <t>UZ</t>
  </si>
  <si>
    <t>ORJ</t>
  </si>
  <si>
    <t>ORG</t>
  </si>
  <si>
    <t>Kč</t>
  </si>
  <si>
    <t>Název</t>
  </si>
  <si>
    <t>PŘÍJEM:</t>
  </si>
  <si>
    <t>VÝDAJ:</t>
  </si>
  <si>
    <t>Celkem příjem</t>
  </si>
  <si>
    <t>Celkem výdaj</t>
  </si>
  <si>
    <t>činnosti knihovnické, knihy, učební pomůcky, tisk</t>
  </si>
  <si>
    <t>2229</t>
  </si>
  <si>
    <t>2661553000000</t>
  </si>
  <si>
    <t>2661542000000</t>
  </si>
  <si>
    <t xml:space="preserve">5136 </t>
  </si>
  <si>
    <t>4251</t>
  </si>
  <si>
    <t>UZ a ORG v příloze</t>
  </si>
  <si>
    <t>Z.5.</t>
  </si>
  <si>
    <t>převody vlastním fondům v rozpočtech územní úrovně, převody mezi statutárními městy a jejich městskými částmi</t>
  </si>
  <si>
    <t>rozpočtová opatření roku 2021</t>
  </si>
  <si>
    <t>Objem příjmů na rok 2021 v tis. Kč</t>
  </si>
  <si>
    <t>Objem výdajů na rok 2021 v tis. Kč</t>
  </si>
  <si>
    <t xml:space="preserve"> OPP PR Podpora integrace žáků s odlišným mateřským jazykem (OMJ) v ZŠ Kunratice II</t>
  </si>
  <si>
    <t>OPPPR ZŠ OMJ II neinvest. EU</t>
  </si>
  <si>
    <t>OPPPR ZŠ OMJ II neinvest. HMP</t>
  </si>
  <si>
    <t xml:space="preserve"> OPP PR Podpora integrace žáků s OMJ v ZŠ Kunratice III</t>
  </si>
  <si>
    <t>2711956000000</t>
  </si>
  <si>
    <t>OPPPR ZŠ OMJ III neinvest. EU</t>
  </si>
  <si>
    <t>OPPPR ZŠ OMJ III neinvest. HMP</t>
  </si>
  <si>
    <t xml:space="preserve"> OPP PR Rozvoj demokratické kultury na ZŠ Kunratice</t>
  </si>
  <si>
    <t>2681452000000</t>
  </si>
  <si>
    <t>OPPPR ZŠ Rozvoj demokratické kultury neinvestiční EU</t>
  </si>
  <si>
    <t>OPPPR ZŠ Rozvoj demokratické kultury neinvestiční HMP</t>
  </si>
  <si>
    <t xml:space="preserve"> OPP PR Podpora integrace žáků s odlišným mateřským jazykem (OMJ) v MŠ Kunratice II</t>
  </si>
  <si>
    <t xml:space="preserve"> OPP PR Podpora integrace žáků s OMJ v MŠ Kunratice III</t>
  </si>
  <si>
    <t>OPPPR MŠ OMJ II neinvest. EU</t>
  </si>
  <si>
    <t>OPPPR MŠ OMJ II neinvest. HMP</t>
  </si>
  <si>
    <t>OPPPR MŠ OMJ III neinvest. EU</t>
  </si>
  <si>
    <t>OPPPR MŠ OMJ III neinvest. HMP</t>
  </si>
  <si>
    <t>2711874000000</t>
  </si>
  <si>
    <t>Rozpočtová opatření v kompetenci starostky MČ podle usnesení ZMČ Praha Kunratice č. 4.10 z 29.4.2019 za období únor 2021</t>
  </si>
  <si>
    <t>Změna rozpočtu č. 3., zvýšení o neinvestiční dotaci HMP 8,2 tis. Kč pro místní knihovnu</t>
  </si>
  <si>
    <t>usnesení ZHMP č. 24/41 z 18.2.2021</t>
  </si>
  <si>
    <t xml:space="preserve">usnesení ZHMP č.24/19 z 18.2.2021 </t>
  </si>
  <si>
    <t>převody vlastním fondům v rozpočtech územní úrovně, investiční převody mezi statut. městy a jejich městskými částmi</t>
  </si>
  <si>
    <t>UZ 84 ORG 80407</t>
  </si>
  <si>
    <t>Změna rozpočtu č. 3., zvýšení o 5 000,0 tis. Kč, o investiční dotaci z rezervy HMP roku 2021 Plošné rekonstrukce komunikací Kunratice III. etapa</t>
  </si>
  <si>
    <t xml:space="preserve">silnice, budovy, haly, stavby-Plošné rekonstrukce komunikací III. etapa </t>
  </si>
  <si>
    <t xml:space="preserve">usnesení ZHMP č.24/2 z 18.2.2021 </t>
  </si>
  <si>
    <t>Změna rozpočtu č. 5, zvýšení o 5 763,6 tis. Kč, o dotace z programu Operační program Praha pól růstu pro Základní školu a Mateřskou školu</t>
  </si>
  <si>
    <t>Rozpočtová opatření, změny rozpočtu č. 3. až 6. předložena Zastupitelstvu MČ Praha Kunratice na jeho nejbližším zasedání.</t>
  </si>
  <si>
    <t>základní školy, neinvestiční transfery příspěvkovým organizacím:</t>
  </si>
  <si>
    <t>Podpora integrace žáků s odlišným mateřským jazykem (OMJ) II</t>
  </si>
  <si>
    <t>Rozvoj demokratické kultury na ZŠ Kunratice</t>
  </si>
  <si>
    <t>mateřské školy, neinvestiční transfery příspěvkovým organizacím:</t>
  </si>
  <si>
    <t>Podpora integrace žáků s odlišným mateřským jazykem (OMJ) III</t>
  </si>
  <si>
    <t>7001 a 1804</t>
  </si>
  <si>
    <t xml:space="preserve">Změna rozpočtu č. 6., zvýšení o 11,3 tis. Kč, vrácené prostředky nevyčerpané dotace roku 2020 na podporu plavání seniorů </t>
  </si>
  <si>
    <t xml:space="preserve">záležitosti kultury, ostatní přijaté vratky transferů-vratka Jihoměstská sociální- za nevyčerpané příspěvky na plavání seniorů v r. 2020
</t>
  </si>
  <si>
    <t xml:space="preserve">záležitosti kultury, neinvestiční transfery spolkům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</si>
</sst>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2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sz val="12"/>
      <color rgb="FFFF0000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Arial CE"/>
      <charset val="238"/>
    </font>
    <font>
      <b/>
      <sz val="12"/>
      <color rgb="FFFF0000"/>
      <name val="Arial CE"/>
      <charset val="238"/>
    </font>
    <font>
      <b/>
      <sz val="12"/>
      <color rgb="FFFF0000"/>
      <name val="Arial CE"/>
      <family val="2"/>
      <charset val="238"/>
    </font>
    <font>
      <b/>
      <sz val="11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1A0C7"/>
        <bgColor rgb="FF000000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3" fontId="2" fillId="0" borderId="0"/>
    <xf numFmtId="0" fontId="1" fillId="0" borderId="0"/>
    <xf numFmtId="3" fontId="2" fillId="0" borderId="0"/>
    <xf numFmtId="3" fontId="2" fillId="0" borderId="0"/>
    <xf numFmtId="9" fontId="2" fillId="0" borderId="0" applyFont="0" applyFill="0" applyBorder="0" applyAlignment="0" applyProtection="0"/>
  </cellStyleXfs>
  <cellXfs count="241">
    <xf numFmtId="0" fontId="0" fillId="0" borderId="0" xfId="0"/>
    <xf numFmtId="0" fontId="0" fillId="0" borderId="0" xfId="0" applyFont="1" applyBorder="1"/>
    <xf numFmtId="0" fontId="0" fillId="0" borderId="0" xfId="0" applyFont="1"/>
    <xf numFmtId="4" fontId="0" fillId="0" borderId="0" xfId="0" applyNumberFormat="1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5" fillId="0" borderId="12" xfId="0" applyFont="1" applyBorder="1" applyAlignment="1">
      <alignment horizontal="center"/>
    </xf>
    <xf numFmtId="4" fontId="5" fillId="0" borderId="14" xfId="0" applyNumberFormat="1" applyFont="1" applyBorder="1"/>
    <xf numFmtId="4" fontId="5" fillId="0" borderId="13" xfId="0" applyNumberFormat="1" applyFont="1" applyBorder="1"/>
    <xf numFmtId="4" fontId="5" fillId="0" borderId="19" xfId="0" applyNumberFormat="1" applyFont="1" applyBorder="1"/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4" fontId="0" fillId="0" borderId="0" xfId="0" applyNumberFormat="1" applyFont="1" applyBorder="1"/>
    <xf numFmtId="0" fontId="5" fillId="0" borderId="20" xfId="0" applyFont="1" applyBorder="1" applyAlignment="1">
      <alignment horizontal="center" wrapText="1"/>
    </xf>
    <xf numFmtId="4" fontId="5" fillId="0" borderId="0" xfId="0" applyNumberFormat="1" applyFont="1"/>
    <xf numFmtId="0" fontId="5" fillId="0" borderId="7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4" fontId="5" fillId="0" borderId="9" xfId="0" applyNumberFormat="1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4" fontId="5" fillId="0" borderId="10" xfId="0" applyNumberFormat="1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wrapText="1"/>
    </xf>
    <xf numFmtId="4" fontId="5" fillId="0" borderId="11" xfId="0" applyNumberFormat="1" applyFont="1" applyBorder="1"/>
    <xf numFmtId="4" fontId="5" fillId="0" borderId="25" xfId="0" applyNumberFormat="1" applyFont="1" applyBorder="1"/>
    <xf numFmtId="0" fontId="5" fillId="0" borderId="16" xfId="0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wrapText="1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7" fillId="2" borderId="0" xfId="0" applyFont="1" applyFill="1" applyBorder="1"/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9" fillId="0" borderId="14" xfId="0" applyFont="1" applyBorder="1" applyAlignment="1">
      <alignment wrapText="1"/>
    </xf>
    <xf numFmtId="4" fontId="5" fillId="0" borderId="0" xfId="0" applyNumberFormat="1" applyFont="1" applyAlignment="1">
      <alignment horizontal="center" wrapText="1"/>
    </xf>
    <xf numFmtId="0" fontId="8" fillId="0" borderId="4" xfId="0" applyFont="1" applyBorder="1" applyAlignment="1">
      <alignment wrapText="1"/>
    </xf>
    <xf numFmtId="0" fontId="5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wrapText="1"/>
    </xf>
    <xf numFmtId="0" fontId="8" fillId="0" borderId="0" xfId="0" applyFont="1" applyBorder="1" applyAlignment="1">
      <alignment wrapText="1"/>
    </xf>
    <xf numFmtId="4" fontId="5" fillId="0" borderId="15" xfId="0" applyNumberFormat="1" applyFont="1" applyBorder="1"/>
    <xf numFmtId="49" fontId="5" fillId="0" borderId="13" xfId="0" applyNumberFormat="1" applyFont="1" applyBorder="1" applyAlignment="1">
      <alignment horizontal="center"/>
    </xf>
    <xf numFmtId="0" fontId="5" fillId="0" borderId="0" xfId="0" applyFont="1" applyBorder="1" applyAlignment="1">
      <alignment wrapText="1"/>
    </xf>
    <xf numFmtId="4" fontId="5" fillId="0" borderId="21" xfId="0" applyNumberFormat="1" applyFont="1" applyBorder="1"/>
    <xf numFmtId="49" fontId="5" fillId="0" borderId="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27" xfId="0" applyNumberFormat="1" applyFont="1" applyBorder="1" applyAlignment="1">
      <alignment horizontal="center"/>
    </xf>
    <xf numFmtId="4" fontId="5" fillId="0" borderId="27" xfId="0" applyNumberFormat="1" applyFont="1" applyBorder="1"/>
    <xf numFmtId="0" fontId="8" fillId="0" borderId="3" xfId="0" applyFont="1" applyBorder="1" applyAlignment="1">
      <alignment wrapText="1"/>
    </xf>
    <xf numFmtId="164" fontId="5" fillId="0" borderId="4" xfId="0" applyNumberFormat="1" applyFont="1" applyBorder="1"/>
    <xf numFmtId="164" fontId="5" fillId="0" borderId="13" xfId="0" applyNumberFormat="1" applyFont="1" applyBorder="1"/>
    <xf numFmtId="164" fontId="5" fillId="0" borderId="0" xfId="0" applyNumberFormat="1" applyFont="1" applyBorder="1"/>
    <xf numFmtId="164" fontId="0" fillId="0" borderId="0" xfId="0" applyNumberFormat="1" applyFont="1"/>
    <xf numFmtId="4" fontId="5" fillId="0" borderId="17" xfId="0" applyNumberFormat="1" applyFont="1" applyBorder="1" applyAlignment="1">
      <alignment wrapText="1"/>
    </xf>
    <xf numFmtId="164" fontId="5" fillId="0" borderId="11" xfId="0" applyNumberFormat="1" applyFont="1" applyBorder="1"/>
    <xf numFmtId="4" fontId="5" fillId="0" borderId="25" xfId="0" applyNumberFormat="1" applyFont="1" applyBorder="1" applyAlignment="1">
      <alignment wrapText="1"/>
    </xf>
    <xf numFmtId="0" fontId="5" fillId="0" borderId="13" xfId="0" applyFont="1" applyBorder="1" applyAlignment="1">
      <alignment horizontal="center"/>
    </xf>
    <xf numFmtId="164" fontId="7" fillId="2" borderId="0" xfId="0" applyNumberFormat="1" applyFont="1" applyFill="1" applyBorder="1"/>
    <xf numFmtId="164" fontId="4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wrapText="1"/>
    </xf>
    <xf numFmtId="164" fontId="5" fillId="0" borderId="0" xfId="0" applyNumberFormat="1" applyFont="1"/>
    <xf numFmtId="0" fontId="5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9" fillId="0" borderId="15" xfId="0" applyFont="1" applyBorder="1" applyAlignment="1">
      <alignment wrapText="1"/>
    </xf>
    <xf numFmtId="4" fontId="5" fillId="0" borderId="19" xfId="0" applyNumberFormat="1" applyFont="1" applyBorder="1" applyAlignment="1">
      <alignment wrapText="1"/>
    </xf>
    <xf numFmtId="0" fontId="5" fillId="0" borderId="2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5" fillId="0" borderId="34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16" fontId="5" fillId="0" borderId="12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" fontId="5" fillId="0" borderId="3" xfId="0" applyNumberFormat="1" applyFont="1" applyBorder="1" applyAlignment="1">
      <alignment wrapText="1"/>
    </xf>
    <xf numFmtId="4" fontId="5" fillId="0" borderId="26" xfId="0" applyNumberFormat="1" applyFont="1" applyBorder="1" applyAlignment="1">
      <alignment wrapText="1"/>
    </xf>
    <xf numFmtId="164" fontId="5" fillId="0" borderId="15" xfId="0" applyNumberFormat="1" applyFont="1" applyBorder="1"/>
    <xf numFmtId="0" fontId="8" fillId="0" borderId="14" xfId="0" applyFont="1" applyBorder="1" applyAlignment="1">
      <alignment wrapText="1"/>
    </xf>
    <xf numFmtId="4" fontId="5" fillId="0" borderId="14" xfId="0" applyNumberFormat="1" applyFont="1" applyBorder="1" applyAlignment="1">
      <alignment wrapText="1"/>
    </xf>
    <xf numFmtId="4" fontId="5" fillId="0" borderId="33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4" fontId="11" fillId="0" borderId="20" xfId="0" applyNumberFormat="1" applyFont="1" applyBorder="1" applyAlignment="1">
      <alignment horizontal="center"/>
    </xf>
    <xf numFmtId="4" fontId="13" fillId="0" borderId="20" xfId="0" applyNumberFormat="1" applyFont="1" applyBorder="1"/>
    <xf numFmtId="4" fontId="12" fillId="0" borderId="0" xfId="0" applyNumberFormat="1" applyFont="1"/>
    <xf numFmtId="0" fontId="12" fillId="0" borderId="0" xfId="0" applyFont="1"/>
    <xf numFmtId="0" fontId="12" fillId="0" borderId="35" xfId="0" applyFont="1" applyBorder="1"/>
    <xf numFmtId="0" fontId="12" fillId="0" borderId="20" xfId="0" applyFont="1" applyBorder="1"/>
    <xf numFmtId="0" fontId="12" fillId="0" borderId="19" xfId="0" applyFont="1" applyBorder="1"/>
    <xf numFmtId="4" fontId="12" fillId="3" borderId="20" xfId="0" applyNumberFormat="1" applyFont="1" applyFill="1" applyBorder="1"/>
    <xf numFmtId="0" fontId="12" fillId="3" borderId="20" xfId="0" applyFont="1" applyFill="1" applyBorder="1"/>
    <xf numFmtId="4" fontId="15" fillId="5" borderId="19" xfId="0" applyNumberFormat="1" applyFont="1" applyFill="1" applyBorder="1"/>
    <xf numFmtId="4" fontId="12" fillId="0" borderId="20" xfId="0" applyNumberFormat="1" applyFont="1" applyBorder="1"/>
    <xf numFmtId="0" fontId="12" fillId="0" borderId="20" xfId="0" applyFont="1" applyFill="1" applyBorder="1" applyAlignment="1">
      <alignment horizontal="center"/>
    </xf>
    <xf numFmtId="49" fontId="12" fillId="0" borderId="20" xfId="0" applyNumberFormat="1" applyFont="1" applyFill="1" applyBorder="1" applyAlignment="1">
      <alignment horizontal="center"/>
    </xf>
    <xf numFmtId="0" fontId="12" fillId="0" borderId="20" xfId="0" applyFont="1" applyFill="1" applyBorder="1"/>
    <xf numFmtId="0" fontId="12" fillId="0" borderId="20" xfId="0" applyFont="1" applyBorder="1" applyAlignment="1">
      <alignment horizontal="center"/>
    </xf>
    <xf numFmtId="49" fontId="12" fillId="0" borderId="20" xfId="0" applyNumberFormat="1" applyFont="1" applyBorder="1" applyAlignment="1">
      <alignment horizontal="center"/>
    </xf>
    <xf numFmtId="4" fontId="15" fillId="0" borderId="19" xfId="0" applyNumberFormat="1" applyFont="1" applyBorder="1"/>
    <xf numFmtId="4" fontId="12" fillId="4" borderId="20" xfId="0" applyNumberFormat="1" applyFont="1" applyFill="1" applyBorder="1"/>
    <xf numFmtId="0" fontId="12" fillId="4" borderId="20" xfId="0" applyFont="1" applyFill="1" applyBorder="1"/>
    <xf numFmtId="4" fontId="15" fillId="6" borderId="19" xfId="0" applyNumberFormat="1" applyFont="1" applyFill="1" applyBorder="1"/>
    <xf numFmtId="0" fontId="12" fillId="0" borderId="18" xfId="0" applyFont="1" applyBorder="1" applyAlignment="1">
      <alignment horizontal="center"/>
    </xf>
    <xf numFmtId="4" fontId="13" fillId="0" borderId="19" xfId="0" applyNumberFormat="1" applyFont="1" applyBorder="1"/>
    <xf numFmtId="0" fontId="12" fillId="0" borderId="18" xfId="0" applyFont="1" applyBorder="1"/>
    <xf numFmtId="0" fontId="12" fillId="0" borderId="24" xfId="0" applyFont="1" applyBorder="1"/>
    <xf numFmtId="0" fontId="12" fillId="0" borderId="11" xfId="0" applyFont="1" applyBorder="1"/>
    <xf numFmtId="0" fontId="12" fillId="4" borderId="11" xfId="0" applyFont="1" applyFill="1" applyBorder="1"/>
    <xf numFmtId="4" fontId="12" fillId="4" borderId="11" xfId="0" applyNumberFormat="1" applyFont="1" applyFill="1" applyBorder="1"/>
    <xf numFmtId="0" fontId="12" fillId="4" borderId="18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5" fillId="4" borderId="20" xfId="0" applyFont="1" applyFill="1" applyBorder="1" applyAlignment="1">
      <alignment horizontal="center"/>
    </xf>
    <xf numFmtId="49" fontId="15" fillId="4" borderId="20" xfId="0" applyNumberFormat="1" applyFont="1" applyFill="1" applyBorder="1" applyAlignment="1">
      <alignment horizontal="center"/>
    </xf>
    <xf numFmtId="49" fontId="12" fillId="0" borderId="20" xfId="0" applyNumberFormat="1" applyFont="1" applyFill="1" applyBorder="1"/>
    <xf numFmtId="0" fontId="12" fillId="3" borderId="18" xfId="0" applyFont="1" applyFill="1" applyBorder="1"/>
    <xf numFmtId="0" fontId="12" fillId="3" borderId="18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49" fontId="15" fillId="3" borderId="20" xfId="0" applyNumberFormat="1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49" fontId="16" fillId="0" borderId="20" xfId="0" applyNumberFormat="1" applyFont="1" applyFill="1" applyBorder="1" applyAlignment="1">
      <alignment horizontal="center"/>
    </xf>
    <xf numFmtId="4" fontId="16" fillId="0" borderId="20" xfId="0" applyNumberFormat="1" applyFont="1" applyFill="1" applyBorder="1"/>
    <xf numFmtId="0" fontId="16" fillId="0" borderId="20" xfId="0" applyFont="1" applyFill="1" applyBorder="1"/>
    <xf numFmtId="4" fontId="16" fillId="0" borderId="20" xfId="0" applyNumberFormat="1" applyFont="1" applyBorder="1"/>
    <xf numFmtId="4" fontId="11" fillId="0" borderId="20" xfId="0" applyNumberFormat="1" applyFont="1" applyBorder="1"/>
    <xf numFmtId="0" fontId="16" fillId="0" borderId="0" xfId="0" applyFont="1"/>
    <xf numFmtId="0" fontId="16" fillId="0" borderId="18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49" fontId="16" fillId="0" borderId="20" xfId="0" applyNumberFormat="1" applyFont="1" applyBorder="1" applyAlignment="1">
      <alignment horizontal="center"/>
    </xf>
    <xf numFmtId="4" fontId="17" fillId="0" borderId="20" xfId="0" applyNumberFormat="1" applyFont="1" applyBorder="1"/>
    <xf numFmtId="0" fontId="16" fillId="0" borderId="20" xfId="0" applyFont="1" applyBorder="1"/>
    <xf numFmtId="4" fontId="11" fillId="0" borderId="19" xfId="0" applyNumberFormat="1" applyFont="1" applyBorder="1"/>
    <xf numFmtId="0" fontId="18" fillId="0" borderId="0" xfId="0" applyFont="1"/>
    <xf numFmtId="4" fontId="1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wrapText="1"/>
    </xf>
    <xf numFmtId="4" fontId="7" fillId="0" borderId="2" xfId="0" applyNumberFormat="1" applyFont="1" applyBorder="1"/>
    <xf numFmtId="4" fontId="7" fillId="0" borderId="0" xfId="0" applyNumberFormat="1" applyFont="1"/>
    <xf numFmtId="0" fontId="7" fillId="0" borderId="0" xfId="0" applyFont="1" applyAlignment="1">
      <alignment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wrapText="1"/>
    </xf>
    <xf numFmtId="4" fontId="7" fillId="2" borderId="0" xfId="0" applyNumberFormat="1" applyFont="1" applyFill="1" applyBorder="1"/>
    <xf numFmtId="0" fontId="7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4" fontId="19" fillId="0" borderId="0" xfId="0" applyNumberFormat="1" applyFont="1" applyBorder="1" applyAlignment="1">
      <alignment horizontal="center"/>
    </xf>
    <xf numFmtId="164" fontId="19" fillId="0" borderId="0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4" fontId="7" fillId="0" borderId="0" xfId="0" applyNumberFormat="1" applyFont="1" applyBorder="1"/>
    <xf numFmtId="164" fontId="7" fillId="0" borderId="0" xfId="0" applyNumberFormat="1" applyFont="1" applyBorder="1"/>
    <xf numFmtId="0" fontId="10" fillId="0" borderId="0" xfId="0" applyFont="1" applyBorder="1"/>
    <xf numFmtId="164" fontId="7" fillId="0" borderId="2" xfId="0" applyNumberFormat="1" applyFont="1" applyBorder="1"/>
    <xf numFmtId="0" fontId="7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4" fontId="7" fillId="0" borderId="0" xfId="0" applyNumberFormat="1" applyFont="1" applyBorder="1" applyAlignment="1">
      <alignment horizontal="center" wrapText="1"/>
    </xf>
    <xf numFmtId="164" fontId="7" fillId="0" borderId="0" xfId="0" applyNumberFormat="1" applyFont="1" applyBorder="1" applyAlignment="1">
      <alignment horizontal="center" wrapText="1"/>
    </xf>
    <xf numFmtId="0" fontId="7" fillId="0" borderId="0" xfId="0" applyFont="1" applyBorder="1"/>
    <xf numFmtId="0" fontId="19" fillId="0" borderId="0" xfId="0" applyFont="1" applyBorder="1" applyAlignment="1">
      <alignment horizontal="center"/>
    </xf>
    <xf numFmtId="4" fontId="19" fillId="0" borderId="0" xfId="0" applyNumberFormat="1" applyFont="1" applyBorder="1"/>
    <xf numFmtId="164" fontId="7" fillId="0" borderId="0" xfId="0" applyNumberFormat="1" applyFont="1"/>
    <xf numFmtId="0" fontId="12" fillId="7" borderId="18" xfId="0" applyFont="1" applyFill="1" applyBorder="1"/>
    <xf numFmtId="0" fontId="12" fillId="0" borderId="4" xfId="0" applyFont="1" applyBorder="1"/>
    <xf numFmtId="49" fontId="12" fillId="0" borderId="4" xfId="0" applyNumberFormat="1" applyFont="1" applyBorder="1"/>
    <xf numFmtId="4" fontId="21" fillId="0" borderId="4" xfId="0" applyNumberFormat="1" applyFont="1" applyBorder="1" applyAlignment="1">
      <alignment horizontal="center"/>
    </xf>
    <xf numFmtId="0" fontId="12" fillId="0" borderId="26" xfId="0" applyFont="1" applyBorder="1"/>
    <xf numFmtId="0" fontId="12" fillId="7" borderId="12" xfId="0" applyFont="1" applyFill="1" applyBorder="1" applyAlignment="1">
      <alignment horizontal="center"/>
    </xf>
    <xf numFmtId="0" fontId="12" fillId="7" borderId="13" xfId="0" applyFont="1" applyFill="1" applyBorder="1" applyAlignment="1">
      <alignment horizontal="center"/>
    </xf>
    <xf numFmtId="0" fontId="14" fillId="7" borderId="13" xfId="0" applyFont="1" applyFill="1" applyBorder="1" applyAlignment="1">
      <alignment horizontal="center"/>
    </xf>
    <xf numFmtId="49" fontId="14" fillId="7" borderId="13" xfId="0" applyNumberFormat="1" applyFont="1" applyFill="1" applyBorder="1" applyAlignment="1">
      <alignment horizontal="center"/>
    </xf>
    <xf numFmtId="4" fontId="12" fillId="7" borderId="13" xfId="0" applyNumberFormat="1" applyFont="1" applyFill="1" applyBorder="1"/>
    <xf numFmtId="0" fontId="12" fillId="7" borderId="13" xfId="0" applyFont="1" applyFill="1" applyBorder="1"/>
    <xf numFmtId="0" fontId="12" fillId="0" borderId="13" xfId="0" applyFont="1" applyBorder="1"/>
    <xf numFmtId="4" fontId="14" fillId="8" borderId="3" xfId="0" applyNumberFormat="1" applyFont="1" applyFill="1" applyBorder="1"/>
    <xf numFmtId="4" fontId="12" fillId="0" borderId="13" xfId="0" applyNumberFormat="1" applyFont="1" applyBorder="1"/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49" fontId="16" fillId="0" borderId="13" xfId="0" applyNumberFormat="1" applyFont="1" applyBorder="1" applyAlignment="1">
      <alignment horizontal="center"/>
    </xf>
    <xf numFmtId="4" fontId="16" fillId="0" borderId="13" xfId="0" applyNumberFormat="1" applyFont="1" applyBorder="1"/>
    <xf numFmtId="0" fontId="16" fillId="0" borderId="13" xfId="0" applyFont="1" applyBorder="1"/>
    <xf numFmtId="4" fontId="21" fillId="0" borderId="13" xfId="0" applyNumberFormat="1" applyFont="1" applyBorder="1"/>
    <xf numFmtId="0" fontId="12" fillId="9" borderId="12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4" fontId="14" fillId="0" borderId="3" xfId="0" applyNumberFormat="1" applyFont="1" applyBorder="1"/>
    <xf numFmtId="0" fontId="12" fillId="9" borderId="13" xfId="0" applyFont="1" applyFill="1" applyBorder="1" applyAlignment="1">
      <alignment horizontal="center"/>
    </xf>
    <xf numFmtId="0" fontId="14" fillId="9" borderId="13" xfId="0" applyFont="1" applyFill="1" applyBorder="1" applyAlignment="1">
      <alignment horizontal="center"/>
    </xf>
    <xf numFmtId="49" fontId="14" fillId="9" borderId="13" xfId="0" applyNumberFormat="1" applyFont="1" applyFill="1" applyBorder="1" applyAlignment="1">
      <alignment horizontal="center"/>
    </xf>
    <xf numFmtId="4" fontId="12" fillId="9" borderId="13" xfId="0" applyNumberFormat="1" applyFont="1" applyFill="1" applyBorder="1"/>
    <xf numFmtId="0" fontId="12" fillId="9" borderId="13" xfId="0" applyFont="1" applyFill="1" applyBorder="1"/>
    <xf numFmtId="4" fontId="14" fillId="10" borderId="3" xfId="0" applyNumberFormat="1" applyFont="1" applyFill="1" applyBorder="1"/>
    <xf numFmtId="4" fontId="17" fillId="0" borderId="13" xfId="0" applyNumberFormat="1" applyFont="1" applyBorder="1"/>
    <xf numFmtId="4" fontId="21" fillId="0" borderId="3" xfId="0" applyNumberFormat="1" applyFont="1" applyBorder="1"/>
    <xf numFmtId="0" fontId="12" fillId="7" borderId="13" xfId="0" applyFont="1" applyFill="1" applyBorder="1" applyAlignment="1">
      <alignment wrapText="1"/>
    </xf>
    <xf numFmtId="0" fontId="12" fillId="4" borderId="20" xfId="0" applyFont="1" applyFill="1" applyBorder="1" applyAlignment="1">
      <alignment wrapText="1"/>
    </xf>
    <xf numFmtId="0" fontId="12" fillId="0" borderId="30" xfId="0" applyFont="1" applyBorder="1"/>
    <xf numFmtId="0" fontId="12" fillId="7" borderId="12" xfId="0" applyFont="1" applyFill="1" applyBorder="1"/>
    <xf numFmtId="49" fontId="12" fillId="0" borderId="13" xfId="0" applyNumberFormat="1" applyFont="1" applyBorder="1"/>
    <xf numFmtId="4" fontId="21" fillId="0" borderId="13" xfId="0" applyNumberFormat="1" applyFont="1" applyBorder="1" applyAlignment="1">
      <alignment horizontal="center"/>
    </xf>
    <xf numFmtId="0" fontId="12" fillId="0" borderId="3" xfId="0" applyFont="1" applyBorder="1"/>
    <xf numFmtId="0" fontId="5" fillId="0" borderId="0" xfId="0" applyFont="1"/>
    <xf numFmtId="4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 wrapText="1"/>
    </xf>
    <xf numFmtId="49" fontId="5" fillId="0" borderId="21" xfId="0" applyNumberFormat="1" applyFont="1" applyBorder="1" applyAlignment="1">
      <alignment horizontal="center"/>
    </xf>
    <xf numFmtId="164" fontId="5" fillId="0" borderId="21" xfId="0" applyNumberFormat="1" applyFont="1" applyBorder="1"/>
    <xf numFmtId="0" fontId="8" fillId="0" borderId="4" xfId="0" applyFont="1" applyBorder="1" applyAlignment="1">
      <alignment horizontal="left" wrapText="1"/>
    </xf>
    <xf numFmtId="0" fontId="5" fillId="0" borderId="20" xfId="0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/>
    </xf>
    <xf numFmtId="4" fontId="5" fillId="0" borderId="4" xfId="0" applyNumberFormat="1" applyFont="1" applyBorder="1" applyAlignment="1">
      <alignment vertical="top"/>
    </xf>
    <xf numFmtId="0" fontId="8" fillId="0" borderId="4" xfId="0" applyFont="1" applyBorder="1" applyAlignment="1"/>
    <xf numFmtId="0" fontId="8" fillId="0" borderId="27" xfId="0" applyFont="1" applyBorder="1"/>
    <xf numFmtId="164" fontId="5" fillId="0" borderId="27" xfId="0" applyNumberFormat="1" applyFont="1" applyBorder="1"/>
    <xf numFmtId="0" fontId="4" fillId="2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6" fillId="2" borderId="0" xfId="0" applyFont="1" applyFill="1" applyBorder="1" applyAlignment="1">
      <alignment horizontal="center"/>
    </xf>
    <xf numFmtId="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Border="1" applyAlignment="1"/>
    <xf numFmtId="0" fontId="21" fillId="0" borderId="31" xfId="0" applyFont="1" applyBorder="1" applyAlignment="1">
      <alignment horizontal="left"/>
    </xf>
    <xf numFmtId="0" fontId="21" fillId="0" borderId="32" xfId="0" applyFont="1" applyBorder="1" applyAlignment="1">
      <alignment horizontal="left"/>
    </xf>
    <xf numFmtId="0" fontId="21" fillId="0" borderId="37" xfId="0" applyFont="1" applyBorder="1" applyAlignment="1">
      <alignment horizontal="left"/>
    </xf>
    <xf numFmtId="0" fontId="11" fillId="0" borderId="31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21" fillId="0" borderId="15" xfId="0" applyFont="1" applyBorder="1" applyAlignment="1">
      <alignment horizontal="left"/>
    </xf>
  </cellXfs>
  <cellStyles count="10">
    <cellStyle name="Čárka 2" xfId="1"/>
    <cellStyle name="Normální" xfId="0" builtinId="0"/>
    <cellStyle name="Normální 2" xfId="2"/>
    <cellStyle name="Normální 2 2" xfId="3"/>
    <cellStyle name="Normální 3" xfId="4"/>
    <cellStyle name="Normální 3 2" xfId="5"/>
    <cellStyle name="Normální 4" xfId="6"/>
    <cellStyle name="Normální 4 2" xfId="7"/>
    <cellStyle name="Normální 5" xfId="8"/>
    <cellStyle name="Procenta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0</xdr:col>
      <xdr:colOff>561975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9050"/>
          <a:ext cx="466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topLeftCell="A31" zoomScaleNormal="100" workbookViewId="0">
      <selection activeCell="F43" sqref="F43"/>
    </sheetView>
  </sheetViews>
  <sheetFormatPr defaultRowHeight="15" x14ac:dyDescent="0.2"/>
  <cols>
    <col min="1" max="1" width="9.140625" style="144" customWidth="1"/>
    <col min="2" max="2" width="11.85546875" style="144" customWidth="1"/>
    <col min="3" max="3" width="8.5703125" style="144" customWidth="1"/>
    <col min="4" max="4" width="9.7109375" style="152" customWidth="1"/>
    <col min="5" max="5" width="9.28515625" style="151" customWidth="1"/>
    <col min="6" max="6" width="64.140625" style="151" customWidth="1"/>
    <col min="7" max="7" width="13" style="151" customWidth="1"/>
    <col min="8" max="8" width="12.5703125" style="175" customWidth="1"/>
    <col min="9" max="9" width="18.85546875" style="145" customWidth="1"/>
    <col min="10" max="10" width="20.42578125" style="2" customWidth="1"/>
    <col min="11" max="11" width="16.140625" style="143" customWidth="1"/>
    <col min="12" max="12" width="11.85546875" style="143" bestFit="1" customWidth="1"/>
    <col min="13" max="14" width="11.7109375" style="143" bestFit="1" customWidth="1"/>
    <col min="15" max="15" width="9.140625" style="143"/>
    <col min="16" max="16384" width="9.140625" style="142"/>
  </cols>
  <sheetData>
    <row r="1" spans="1:15" ht="15.75" x14ac:dyDescent="0.25">
      <c r="A1" s="228" t="s">
        <v>3</v>
      </c>
      <c r="B1" s="228"/>
      <c r="C1" s="228"/>
      <c r="D1" s="228"/>
      <c r="E1" s="228"/>
      <c r="F1" s="228"/>
      <c r="G1" s="228"/>
      <c r="H1" s="229"/>
      <c r="I1" s="229"/>
    </row>
    <row r="2" spans="1:15" ht="15.75" x14ac:dyDescent="0.25">
      <c r="A2" s="230" t="s">
        <v>50</v>
      </c>
      <c r="B2" s="230"/>
      <c r="C2" s="230"/>
      <c r="D2" s="230"/>
      <c r="E2" s="230"/>
      <c r="F2" s="230"/>
      <c r="G2" s="230"/>
      <c r="H2" s="230"/>
      <c r="I2" s="230"/>
    </row>
    <row r="3" spans="1:15" x14ac:dyDescent="0.2">
      <c r="A3" s="153"/>
      <c r="B3" s="153"/>
      <c r="C3" s="153"/>
      <c r="D3" s="154"/>
      <c r="E3" s="155"/>
      <c r="F3" s="155"/>
      <c r="G3" s="155"/>
      <c r="H3" s="66"/>
      <c r="I3" s="40"/>
    </row>
    <row r="4" spans="1:15" ht="15.75" x14ac:dyDescent="0.25">
      <c r="A4" s="156"/>
      <c r="B4" s="156"/>
      <c r="C4" s="156"/>
      <c r="D4" s="157"/>
      <c r="E4" s="231"/>
      <c r="F4" s="231"/>
      <c r="G4" s="231"/>
      <c r="H4" s="232"/>
      <c r="I4" s="233"/>
    </row>
    <row r="5" spans="1:15" s="2" customFormat="1" ht="15.75" x14ac:dyDescent="0.25">
      <c r="A5" s="75" t="s">
        <v>71</v>
      </c>
      <c r="B5" s="4"/>
      <c r="C5" s="4"/>
      <c r="D5" s="218"/>
      <c r="E5" s="216"/>
      <c r="F5" s="216"/>
      <c r="G5" s="216"/>
      <c r="H5" s="67"/>
      <c r="I5" s="217"/>
      <c r="K5" s="3"/>
      <c r="L5" s="3"/>
      <c r="M5" s="3"/>
      <c r="N5" s="3"/>
      <c r="O5" s="3"/>
    </row>
    <row r="6" spans="1:15" ht="15.75" x14ac:dyDescent="0.25">
      <c r="A6" s="161"/>
      <c r="B6" s="156"/>
      <c r="C6" s="156"/>
      <c r="D6" s="157"/>
      <c r="E6" s="158"/>
      <c r="F6" s="158"/>
      <c r="G6" s="158"/>
      <c r="H6" s="159"/>
      <c r="I6" s="160"/>
    </row>
    <row r="7" spans="1:15" s="2" customFormat="1" ht="15.75" x14ac:dyDescent="0.25">
      <c r="A7" s="19" t="s">
        <v>13</v>
      </c>
      <c r="B7" s="4"/>
      <c r="C7" s="4"/>
      <c r="D7" s="218"/>
      <c r="E7" s="216"/>
      <c r="F7" s="216"/>
      <c r="G7" s="216"/>
      <c r="H7" s="67"/>
      <c r="I7" s="217"/>
      <c r="K7" s="3"/>
      <c r="L7" s="3"/>
      <c r="M7" s="3"/>
      <c r="N7" s="3"/>
      <c r="O7" s="3"/>
    </row>
    <row r="8" spans="1:15" s="2" customFormat="1" ht="15.75" x14ac:dyDescent="0.25">
      <c r="A8" s="19" t="s">
        <v>19</v>
      </c>
      <c r="B8" s="4"/>
      <c r="C8" s="4"/>
      <c r="D8" s="218"/>
      <c r="E8" s="216"/>
      <c r="F8" s="216"/>
      <c r="G8" s="216"/>
      <c r="H8" s="67"/>
      <c r="I8" s="217"/>
      <c r="K8" s="3"/>
      <c r="L8" s="3"/>
      <c r="M8" s="3"/>
      <c r="N8" s="3"/>
      <c r="O8" s="3"/>
    </row>
    <row r="9" spans="1:15" ht="16.5" thickBot="1" x14ac:dyDescent="0.3">
      <c r="A9" s="162"/>
      <c r="B9" s="156"/>
      <c r="C9" s="156"/>
      <c r="D9" s="157"/>
      <c r="E9" s="158"/>
      <c r="F9" s="158"/>
      <c r="G9" s="158"/>
      <c r="H9" s="159"/>
      <c r="I9" s="160"/>
    </row>
    <row r="10" spans="1:15" s="2" customFormat="1" ht="30" x14ac:dyDescent="0.2">
      <c r="A10" s="16" t="s">
        <v>2</v>
      </c>
      <c r="B10" s="17" t="s">
        <v>5</v>
      </c>
      <c r="C10" s="17" t="s">
        <v>8</v>
      </c>
      <c r="D10" s="20" t="s">
        <v>0</v>
      </c>
      <c r="E10" s="21" t="s">
        <v>1</v>
      </c>
      <c r="F10" s="22" t="s">
        <v>12</v>
      </c>
      <c r="G10" s="23" t="s">
        <v>10</v>
      </c>
      <c r="H10" s="21" t="s">
        <v>11</v>
      </c>
      <c r="I10" s="86" t="s">
        <v>4</v>
      </c>
      <c r="K10" s="3"/>
      <c r="L10" s="3"/>
      <c r="M10" s="3"/>
      <c r="N10" s="3"/>
      <c r="O10" s="3"/>
    </row>
    <row r="11" spans="1:15" s="2" customFormat="1" ht="16.5" thickBot="1" x14ac:dyDescent="0.3">
      <c r="A11" s="28" t="s">
        <v>7</v>
      </c>
      <c r="B11" s="18" t="s">
        <v>6</v>
      </c>
      <c r="C11" s="18" t="s">
        <v>7</v>
      </c>
      <c r="D11" s="24"/>
      <c r="E11" s="25"/>
      <c r="F11" s="26"/>
      <c r="G11" s="27" t="s">
        <v>9</v>
      </c>
      <c r="H11" s="25" t="s">
        <v>9</v>
      </c>
      <c r="I11" s="87"/>
      <c r="K11" s="3"/>
      <c r="L11" s="3"/>
      <c r="M11" s="3"/>
      <c r="N11" s="3"/>
      <c r="O11" s="3"/>
    </row>
    <row r="12" spans="1:15" s="3" customFormat="1" ht="45.75" x14ac:dyDescent="0.25">
      <c r="A12" s="80"/>
      <c r="B12" s="70" t="s">
        <v>15</v>
      </c>
      <c r="C12" s="71">
        <v>3008</v>
      </c>
      <c r="D12" s="71"/>
      <c r="E12" s="54"/>
      <c r="F12" s="72" t="s">
        <v>72</v>
      </c>
      <c r="G12" s="49"/>
      <c r="H12" s="49"/>
      <c r="I12" s="82" t="s">
        <v>73</v>
      </c>
    </row>
    <row r="13" spans="1:15" s="3" customFormat="1" x14ac:dyDescent="0.2">
      <c r="A13" s="79"/>
      <c r="B13" s="65"/>
      <c r="C13" s="46"/>
      <c r="D13" s="46"/>
      <c r="E13" s="50"/>
      <c r="F13" s="47"/>
      <c r="G13" s="9"/>
      <c r="H13" s="9"/>
      <c r="I13" s="81"/>
    </row>
    <row r="14" spans="1:15" s="3" customFormat="1" ht="30" x14ac:dyDescent="0.2">
      <c r="A14" s="79"/>
      <c r="B14" s="65"/>
      <c r="C14" s="46"/>
      <c r="D14" s="14">
        <v>6330</v>
      </c>
      <c r="E14" s="53">
        <v>4137</v>
      </c>
      <c r="F14" s="45" t="s">
        <v>49</v>
      </c>
      <c r="G14" s="9">
        <v>8.1999999999999993</v>
      </c>
      <c r="H14" s="9"/>
      <c r="I14" s="57" t="s">
        <v>24</v>
      </c>
    </row>
    <row r="15" spans="1:15" s="3" customFormat="1" ht="15.75" thickBot="1" x14ac:dyDescent="0.25">
      <c r="A15" s="29"/>
      <c r="B15" s="38"/>
      <c r="C15" s="38"/>
      <c r="D15" s="39">
        <v>3314</v>
      </c>
      <c r="E15" s="30" t="s">
        <v>45</v>
      </c>
      <c r="F15" s="31" t="s">
        <v>41</v>
      </c>
      <c r="G15" s="32"/>
      <c r="H15" s="63">
        <v>8.1999999999999993</v>
      </c>
      <c r="I15" s="64" t="s">
        <v>24</v>
      </c>
    </row>
    <row r="16" spans="1:15" s="3" customFormat="1" ht="15.75" thickBot="1" x14ac:dyDescent="0.25">
      <c r="A16" s="4"/>
      <c r="B16" s="4"/>
      <c r="C16" s="4"/>
      <c r="D16" s="5"/>
      <c r="E16" s="36"/>
      <c r="F16" s="37"/>
      <c r="G16" s="6"/>
      <c r="H16" s="60"/>
      <c r="I16" s="6"/>
    </row>
    <row r="17" spans="1:10" s="3" customFormat="1" ht="48" thickBot="1" x14ac:dyDescent="0.3">
      <c r="A17" s="34"/>
      <c r="B17" s="70" t="s">
        <v>17</v>
      </c>
      <c r="C17" s="71">
        <v>3004</v>
      </c>
      <c r="D17" s="71"/>
      <c r="E17" s="54"/>
      <c r="F17" s="43" t="s">
        <v>77</v>
      </c>
      <c r="G17" s="49"/>
      <c r="H17" s="83"/>
      <c r="I17" s="62" t="s">
        <v>74</v>
      </c>
    </row>
    <row r="18" spans="1:10" s="3" customFormat="1" ht="45" x14ac:dyDescent="0.2">
      <c r="A18" s="7"/>
      <c r="B18" s="65"/>
      <c r="C18" s="65"/>
      <c r="D18" s="46">
        <v>6330</v>
      </c>
      <c r="E18" s="50" t="s">
        <v>46</v>
      </c>
      <c r="F18" s="84" t="s">
        <v>75</v>
      </c>
      <c r="G18" s="9">
        <v>5000</v>
      </c>
      <c r="H18" s="59"/>
      <c r="I18" s="81" t="s">
        <v>76</v>
      </c>
    </row>
    <row r="19" spans="1:10" s="3" customFormat="1" ht="30.75" thickBot="1" x14ac:dyDescent="0.25">
      <c r="A19" s="29"/>
      <c r="B19" s="38"/>
      <c r="C19" s="38"/>
      <c r="D19" s="39">
        <v>2212</v>
      </c>
      <c r="E19" s="30" t="s">
        <v>16</v>
      </c>
      <c r="F19" s="31" t="s">
        <v>78</v>
      </c>
      <c r="G19" s="32"/>
      <c r="H19" s="63">
        <v>5000</v>
      </c>
      <c r="I19" s="64" t="s">
        <v>76</v>
      </c>
    </row>
    <row r="20" spans="1:10" s="3" customFormat="1" x14ac:dyDescent="0.2">
      <c r="A20" s="4"/>
      <c r="B20" s="4"/>
      <c r="C20" s="4"/>
      <c r="D20" s="5"/>
      <c r="E20" s="36"/>
      <c r="F20" s="37"/>
      <c r="G20" s="6"/>
      <c r="H20" s="60"/>
      <c r="I20" s="37"/>
    </row>
    <row r="21" spans="1:10" s="3" customFormat="1" x14ac:dyDescent="0.2">
      <c r="A21" s="4"/>
      <c r="B21" s="4"/>
      <c r="C21" s="4"/>
      <c r="D21" s="5"/>
      <c r="E21" s="36"/>
      <c r="F21" s="37"/>
      <c r="G21" s="6"/>
      <c r="H21" s="60"/>
      <c r="I21" s="37"/>
    </row>
    <row r="22" spans="1:10" s="3" customFormat="1" x14ac:dyDescent="0.2">
      <c r="A22" s="4"/>
      <c r="B22" s="4"/>
      <c r="C22" s="4"/>
      <c r="D22" s="5"/>
      <c r="E22" s="36"/>
      <c r="F22" s="37"/>
      <c r="G22" s="6"/>
      <c r="H22" s="60"/>
      <c r="I22" s="37"/>
    </row>
    <row r="23" spans="1:10" s="3" customFormat="1" x14ac:dyDescent="0.2">
      <c r="A23" s="4"/>
      <c r="B23" s="4"/>
      <c r="C23" s="4"/>
      <c r="D23" s="5"/>
      <c r="E23" s="36"/>
      <c r="F23" s="37"/>
      <c r="G23" s="6"/>
      <c r="H23" s="60"/>
      <c r="I23" s="37"/>
    </row>
    <row r="24" spans="1:10" s="3" customFormat="1" x14ac:dyDescent="0.2">
      <c r="A24" s="4"/>
      <c r="B24" s="4"/>
      <c r="C24" s="4"/>
      <c r="D24" s="5"/>
      <c r="E24" s="36"/>
      <c r="F24" s="37"/>
      <c r="G24" s="6"/>
      <c r="H24" s="60"/>
      <c r="I24" s="37"/>
    </row>
    <row r="25" spans="1:10" s="3" customFormat="1" x14ac:dyDescent="0.2">
      <c r="A25" s="4"/>
      <c r="B25" s="4"/>
      <c r="C25" s="4"/>
      <c r="D25" s="5"/>
      <c r="E25" s="36"/>
      <c r="F25" s="37"/>
      <c r="G25" s="6"/>
      <c r="H25" s="60"/>
      <c r="I25" s="37"/>
    </row>
    <row r="26" spans="1:10" s="143" customFormat="1" ht="15.75" thickBot="1" x14ac:dyDescent="0.25">
      <c r="A26" s="156"/>
      <c r="B26" s="156"/>
      <c r="C26" s="156"/>
      <c r="D26" s="163"/>
      <c r="E26" s="78"/>
      <c r="F26" s="166"/>
      <c r="G26" s="164"/>
      <c r="H26" s="165"/>
      <c r="I26" s="164"/>
      <c r="J26" s="3"/>
    </row>
    <row r="27" spans="1:10" s="3" customFormat="1" ht="47.25" x14ac:dyDescent="0.25">
      <c r="A27" s="34"/>
      <c r="B27" s="41" t="s">
        <v>48</v>
      </c>
      <c r="C27" s="42" t="s">
        <v>87</v>
      </c>
      <c r="D27" s="42"/>
      <c r="E27" s="35"/>
      <c r="F27" s="43" t="s">
        <v>80</v>
      </c>
      <c r="G27" s="8"/>
      <c r="H27" s="85"/>
      <c r="I27" s="62" t="s">
        <v>79</v>
      </c>
      <c r="J27" s="2"/>
    </row>
    <row r="28" spans="1:10" s="3" customFormat="1" ht="30" x14ac:dyDescent="0.2">
      <c r="A28" s="7"/>
      <c r="B28" s="65"/>
      <c r="C28" s="46"/>
      <c r="D28" s="14">
        <v>6330</v>
      </c>
      <c r="E28" s="53">
        <v>4137</v>
      </c>
      <c r="F28" s="45" t="s">
        <v>49</v>
      </c>
      <c r="G28" s="9">
        <v>5763.6</v>
      </c>
      <c r="H28" s="59"/>
      <c r="I28" s="73" t="s">
        <v>47</v>
      </c>
      <c r="J28" s="2"/>
    </row>
    <row r="29" spans="1:10" s="3" customFormat="1" ht="30" x14ac:dyDescent="0.2">
      <c r="A29" s="7"/>
      <c r="B29" s="65"/>
      <c r="C29" s="46"/>
      <c r="D29" s="46">
        <v>3113</v>
      </c>
      <c r="E29" s="50" t="s">
        <v>29</v>
      </c>
      <c r="F29" s="47" t="s">
        <v>82</v>
      </c>
      <c r="G29" s="9"/>
      <c r="H29" s="59"/>
      <c r="I29" s="10"/>
      <c r="J29" s="2"/>
    </row>
    <row r="30" spans="1:10" s="3" customFormat="1" ht="30" x14ac:dyDescent="0.2">
      <c r="A30" s="7"/>
      <c r="B30" s="65"/>
      <c r="C30" s="46"/>
      <c r="D30" s="46"/>
      <c r="E30" s="50"/>
      <c r="F30" s="47" t="s">
        <v>83</v>
      </c>
      <c r="G30" s="9"/>
      <c r="H30" s="59">
        <v>909.8</v>
      </c>
      <c r="I30" s="73" t="s">
        <v>47</v>
      </c>
      <c r="J30" s="2"/>
    </row>
    <row r="31" spans="1:10" s="3" customFormat="1" ht="30" x14ac:dyDescent="0.2">
      <c r="A31" s="7"/>
      <c r="B31" s="65"/>
      <c r="C31" s="46"/>
      <c r="D31" s="46"/>
      <c r="E31" s="50"/>
      <c r="F31" s="47" t="s">
        <v>86</v>
      </c>
      <c r="G31" s="9"/>
      <c r="H31" s="59">
        <v>1964.8</v>
      </c>
      <c r="I31" s="73" t="s">
        <v>47</v>
      </c>
      <c r="J31" s="2"/>
    </row>
    <row r="32" spans="1:10" s="3" customFormat="1" ht="30" customHeight="1" x14ac:dyDescent="0.2">
      <c r="A32" s="7"/>
      <c r="B32" s="65"/>
      <c r="C32" s="46"/>
      <c r="D32" s="46"/>
      <c r="E32" s="50"/>
      <c r="F32" s="47" t="s">
        <v>84</v>
      </c>
      <c r="G32" s="9"/>
      <c r="H32" s="59">
        <v>2291.8000000000002</v>
      </c>
      <c r="I32" s="73" t="s">
        <v>47</v>
      </c>
      <c r="J32" s="2"/>
    </row>
    <row r="33" spans="1:10" s="3" customFormat="1" ht="30" customHeight="1" x14ac:dyDescent="0.2">
      <c r="A33" s="7"/>
      <c r="B33" s="65"/>
      <c r="C33" s="46"/>
      <c r="D33" s="46">
        <v>3111</v>
      </c>
      <c r="E33" s="50" t="s">
        <v>29</v>
      </c>
      <c r="F33" s="47" t="s">
        <v>85</v>
      </c>
      <c r="G33" s="9"/>
      <c r="H33" s="59"/>
      <c r="I33" s="10"/>
      <c r="J33" s="2"/>
    </row>
    <row r="34" spans="1:10" s="3" customFormat="1" ht="30" customHeight="1" x14ac:dyDescent="0.2">
      <c r="A34" s="76"/>
      <c r="B34" s="77"/>
      <c r="C34" s="74"/>
      <c r="D34" s="74"/>
      <c r="E34" s="219"/>
      <c r="F34" s="47" t="s">
        <v>83</v>
      </c>
      <c r="G34" s="52"/>
      <c r="H34" s="220">
        <v>193.8</v>
      </c>
      <c r="I34" s="73" t="s">
        <v>47</v>
      </c>
      <c r="J34" s="2"/>
    </row>
    <row r="35" spans="1:10" s="3" customFormat="1" ht="30.75" thickBot="1" x14ac:dyDescent="0.25">
      <c r="A35" s="29"/>
      <c r="B35" s="38"/>
      <c r="C35" s="39"/>
      <c r="D35" s="39">
        <v>3111</v>
      </c>
      <c r="E35" s="30" t="s">
        <v>30</v>
      </c>
      <c r="F35" s="47" t="s">
        <v>86</v>
      </c>
      <c r="G35" s="32"/>
      <c r="H35" s="63">
        <v>403.4</v>
      </c>
      <c r="I35" s="64" t="s">
        <v>47</v>
      </c>
      <c r="J35" s="61"/>
    </row>
    <row r="36" spans="1:10" s="143" customFormat="1" ht="15.75" thickBot="1" x14ac:dyDescent="0.25">
      <c r="A36" s="146"/>
      <c r="B36" s="146"/>
      <c r="C36" s="147"/>
      <c r="D36" s="147"/>
      <c r="E36" s="148"/>
      <c r="F36" s="149"/>
      <c r="G36" s="150"/>
      <c r="H36" s="167"/>
      <c r="I36" s="150"/>
      <c r="J36" s="2"/>
    </row>
    <row r="37" spans="1:10" s="3" customFormat="1" ht="47.25" x14ac:dyDescent="0.25">
      <c r="A37" s="34"/>
      <c r="B37" s="41" t="s">
        <v>25</v>
      </c>
      <c r="C37" s="42">
        <v>1803</v>
      </c>
      <c r="D37" s="42"/>
      <c r="E37" s="35"/>
      <c r="F37" s="43" t="s">
        <v>88</v>
      </c>
      <c r="G37" s="8"/>
      <c r="H37" s="85"/>
      <c r="I37" s="62"/>
      <c r="J37" s="2"/>
    </row>
    <row r="38" spans="1:10" s="3" customFormat="1" ht="60" x14ac:dyDescent="0.2">
      <c r="A38" s="11"/>
      <c r="B38" s="12"/>
      <c r="C38" s="12"/>
      <c r="D38" s="222">
        <v>3319</v>
      </c>
      <c r="E38" s="223" t="s">
        <v>42</v>
      </c>
      <c r="F38" s="221" t="s">
        <v>89</v>
      </c>
      <c r="G38" s="224">
        <v>11.3</v>
      </c>
      <c r="H38" s="58"/>
      <c r="I38" s="10"/>
      <c r="J38" s="2"/>
    </row>
    <row r="39" spans="1:10" s="3" customFormat="1" x14ac:dyDescent="0.2">
      <c r="A39" s="11"/>
      <c r="B39" s="12"/>
      <c r="C39" s="12"/>
      <c r="D39" s="14">
        <v>3319</v>
      </c>
      <c r="E39" s="53" t="s">
        <v>14</v>
      </c>
      <c r="F39" s="225" t="s">
        <v>90</v>
      </c>
      <c r="G39" s="9"/>
      <c r="H39" s="59">
        <v>10</v>
      </c>
      <c r="I39" s="10"/>
      <c r="J39" s="2"/>
    </row>
    <row r="40" spans="1:10" s="3" customFormat="1" ht="15.75" thickBot="1" x14ac:dyDescent="0.25">
      <c r="A40" s="29"/>
      <c r="B40" s="38"/>
      <c r="C40" s="38"/>
      <c r="D40" s="39">
        <v>6409</v>
      </c>
      <c r="E40" s="55" t="s">
        <v>18</v>
      </c>
      <c r="F40" s="226" t="s">
        <v>26</v>
      </c>
      <c r="G40" s="56"/>
      <c r="H40" s="227">
        <v>1.3</v>
      </c>
      <c r="I40" s="33"/>
      <c r="J40" s="2"/>
    </row>
    <row r="41" spans="1:10" s="143" customFormat="1" x14ac:dyDescent="0.2">
      <c r="A41" s="156"/>
      <c r="B41" s="156"/>
      <c r="C41" s="156"/>
      <c r="D41" s="168"/>
      <c r="E41" s="78"/>
      <c r="F41" s="169"/>
      <c r="G41" s="164"/>
      <c r="H41" s="165"/>
      <c r="I41" s="164"/>
      <c r="J41" s="13"/>
    </row>
    <row r="42" spans="1:10" s="3" customFormat="1" x14ac:dyDescent="0.2">
      <c r="A42" s="15" t="s">
        <v>81</v>
      </c>
      <c r="B42" s="4"/>
      <c r="C42" s="4"/>
      <c r="D42" s="51"/>
      <c r="E42" s="36"/>
      <c r="F42" s="48"/>
      <c r="G42" s="6"/>
      <c r="H42" s="60"/>
      <c r="I42" s="6"/>
      <c r="J42" s="13"/>
    </row>
    <row r="43" spans="1:10" s="143" customFormat="1" x14ac:dyDescent="0.2">
      <c r="A43" s="151"/>
      <c r="B43" s="156"/>
      <c r="C43" s="156"/>
      <c r="D43" s="168"/>
      <c r="E43" s="78"/>
      <c r="F43" s="169"/>
      <c r="G43" s="164"/>
      <c r="H43" s="165"/>
      <c r="I43" s="164"/>
      <c r="J43" s="13"/>
    </row>
    <row r="44" spans="1:10" s="3" customFormat="1" ht="30" x14ac:dyDescent="0.2">
      <c r="A44" s="4"/>
      <c r="B44" s="4"/>
      <c r="C44" s="4"/>
      <c r="D44" s="51"/>
      <c r="E44" s="36"/>
      <c r="F44" s="15"/>
      <c r="G44" s="44" t="s">
        <v>21</v>
      </c>
      <c r="H44" s="68" t="s">
        <v>22</v>
      </c>
      <c r="I44" s="6"/>
      <c r="J44" s="13"/>
    </row>
    <row r="45" spans="1:10" x14ac:dyDescent="0.2">
      <c r="A45" s="156"/>
      <c r="B45" s="156"/>
      <c r="C45" s="156"/>
      <c r="D45" s="168"/>
      <c r="E45" s="78"/>
      <c r="F45" s="215" t="s">
        <v>51</v>
      </c>
      <c r="G45" s="69">
        <v>63593.5</v>
      </c>
      <c r="H45" s="69">
        <v>74581</v>
      </c>
      <c r="I45" s="164"/>
      <c r="J45" s="1"/>
    </row>
    <row r="46" spans="1:10" x14ac:dyDescent="0.2">
      <c r="A46" s="156"/>
      <c r="B46" s="156"/>
      <c r="C46" s="156"/>
      <c r="D46" s="168"/>
      <c r="E46" s="78"/>
      <c r="F46" s="215" t="s">
        <v>52</v>
      </c>
      <c r="G46" s="69">
        <v>74447.8</v>
      </c>
      <c r="H46" s="69">
        <v>85271.7</v>
      </c>
      <c r="I46" s="164"/>
      <c r="J46" s="1"/>
    </row>
    <row r="47" spans="1:10" x14ac:dyDescent="0.2">
      <c r="A47" s="156"/>
      <c r="B47" s="156"/>
      <c r="C47" s="156"/>
      <c r="D47" s="168"/>
      <c r="E47" s="78"/>
      <c r="F47" s="215" t="s">
        <v>20</v>
      </c>
      <c r="G47" s="69">
        <v>-10854.3</v>
      </c>
      <c r="H47" s="69">
        <f>H45-H46</f>
        <v>-10690.699999999997</v>
      </c>
      <c r="I47" s="164"/>
      <c r="J47" s="1"/>
    </row>
    <row r="48" spans="1:10" x14ac:dyDescent="0.2">
      <c r="A48" s="156"/>
      <c r="B48" s="156"/>
      <c r="C48" s="156"/>
      <c r="D48" s="168"/>
      <c r="E48" s="78"/>
      <c r="F48" s="15" t="s">
        <v>23</v>
      </c>
      <c r="G48" s="69">
        <v>10854.3</v>
      </c>
      <c r="H48" s="69">
        <v>10690.7</v>
      </c>
      <c r="I48" s="164"/>
      <c r="J48" s="1"/>
    </row>
    <row r="49" spans="1:10" x14ac:dyDescent="0.2">
      <c r="A49" s="156"/>
      <c r="B49" s="156"/>
      <c r="C49" s="156"/>
      <c r="D49" s="163"/>
      <c r="E49" s="78"/>
      <c r="F49" s="169"/>
      <c r="G49" s="164"/>
      <c r="H49" s="165"/>
      <c r="I49" s="164"/>
      <c r="J49" s="1"/>
    </row>
    <row r="50" spans="1:10" x14ac:dyDescent="0.2">
      <c r="A50" s="156"/>
      <c r="B50" s="156"/>
      <c r="C50" s="156"/>
      <c r="D50" s="163"/>
      <c r="E50" s="78"/>
      <c r="F50" s="169"/>
      <c r="G50" s="164"/>
      <c r="H50" s="165"/>
      <c r="I50" s="164"/>
      <c r="J50" s="1"/>
    </row>
    <row r="51" spans="1:10" x14ac:dyDescent="0.2">
      <c r="A51" s="156"/>
      <c r="B51" s="156"/>
      <c r="C51" s="156"/>
      <c r="D51" s="163"/>
      <c r="E51" s="78"/>
      <c r="F51" s="164"/>
      <c r="G51" s="164"/>
      <c r="H51" s="165"/>
      <c r="I51" s="164"/>
      <c r="J51" s="1"/>
    </row>
    <row r="52" spans="1:10" x14ac:dyDescent="0.2">
      <c r="A52" s="156"/>
      <c r="B52" s="156"/>
      <c r="C52" s="156"/>
      <c r="D52" s="163"/>
      <c r="E52" s="78"/>
      <c r="F52" s="164"/>
      <c r="G52" s="164"/>
      <c r="H52" s="165"/>
      <c r="I52" s="164"/>
      <c r="J52" s="1"/>
    </row>
    <row r="53" spans="1:10" x14ac:dyDescent="0.2">
      <c r="A53" s="156"/>
      <c r="B53" s="156"/>
      <c r="C53" s="156"/>
      <c r="D53" s="163"/>
      <c r="E53" s="78"/>
      <c r="F53" s="164"/>
      <c r="G53" s="164"/>
      <c r="H53" s="165"/>
      <c r="I53" s="164"/>
      <c r="J53" s="1"/>
    </row>
    <row r="54" spans="1:10" x14ac:dyDescent="0.2">
      <c r="A54" s="156"/>
      <c r="B54" s="156"/>
      <c r="C54" s="156"/>
      <c r="D54" s="163"/>
      <c r="E54" s="78"/>
      <c r="F54" s="164"/>
      <c r="G54" s="170"/>
      <c r="H54" s="171"/>
      <c r="I54" s="164"/>
      <c r="J54" s="1"/>
    </row>
    <row r="55" spans="1:10" x14ac:dyDescent="0.2">
      <c r="A55" s="156"/>
      <c r="B55" s="156"/>
      <c r="C55" s="156"/>
      <c r="D55" s="163"/>
      <c r="E55" s="78"/>
      <c r="F55" s="172"/>
      <c r="G55" s="164"/>
      <c r="H55" s="165"/>
      <c r="I55" s="164"/>
      <c r="J55" s="1"/>
    </row>
    <row r="56" spans="1:10" x14ac:dyDescent="0.2">
      <c r="A56" s="156"/>
      <c r="B56" s="156"/>
      <c r="C56" s="156"/>
      <c r="D56" s="163"/>
      <c r="E56" s="78"/>
      <c r="F56" s="172"/>
      <c r="G56" s="164"/>
      <c r="H56" s="165"/>
      <c r="I56" s="164"/>
      <c r="J56" s="1"/>
    </row>
    <row r="57" spans="1:10" ht="15.75" x14ac:dyDescent="0.25">
      <c r="A57" s="173"/>
      <c r="B57" s="173"/>
      <c r="C57" s="173"/>
      <c r="D57" s="163"/>
      <c r="E57" s="174"/>
      <c r="F57" s="172"/>
      <c r="G57" s="164"/>
      <c r="H57" s="165"/>
      <c r="I57" s="164"/>
      <c r="J57" s="1"/>
    </row>
    <row r="58" spans="1:10" x14ac:dyDescent="0.2">
      <c r="A58" s="156"/>
      <c r="B58" s="156"/>
      <c r="C58" s="156"/>
      <c r="D58" s="163"/>
      <c r="E58" s="164"/>
      <c r="F58" s="164"/>
      <c r="G58" s="164"/>
      <c r="H58" s="165"/>
      <c r="I58" s="164"/>
      <c r="J58" s="1"/>
    </row>
  </sheetData>
  <mergeCells count="4">
    <mergeCell ref="A1:I1"/>
    <mergeCell ref="A2:I2"/>
    <mergeCell ref="E4:G4"/>
    <mergeCell ref="H4:I4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A25" zoomScaleNormal="100" workbookViewId="0">
      <selection activeCell="J17" sqref="J17"/>
    </sheetView>
  </sheetViews>
  <sheetFormatPr defaultRowHeight="14.25" x14ac:dyDescent="0.2"/>
  <cols>
    <col min="1" max="1" width="9.5703125" style="94" customWidth="1"/>
    <col min="2" max="2" width="8.5703125" style="94" customWidth="1"/>
    <col min="3" max="3" width="12" style="94" customWidth="1"/>
    <col min="4" max="4" width="9.140625" style="94" customWidth="1"/>
    <col min="5" max="5" width="15.7109375" style="94" customWidth="1"/>
    <col min="6" max="6" width="14.7109375" style="94" customWidth="1"/>
    <col min="7" max="7" width="32.28515625" style="94" customWidth="1"/>
    <col min="8" max="8" width="12.85546875" style="94" customWidth="1"/>
    <col min="9" max="9" width="17.42578125" style="94" customWidth="1"/>
    <col min="10" max="10" width="10" style="94" bestFit="1" customWidth="1"/>
    <col min="11" max="11" width="16.42578125" style="93" customWidth="1"/>
    <col min="12" max="13" width="9.140625" style="94"/>
    <col min="14" max="14" width="10.42578125" style="94" customWidth="1"/>
    <col min="15" max="16384" width="9.140625" style="94"/>
  </cols>
  <sheetData>
    <row r="1" spans="1:14" ht="15.75" thickBot="1" x14ac:dyDescent="0.3">
      <c r="A1" s="88" t="s">
        <v>31</v>
      </c>
      <c r="B1" s="89" t="s">
        <v>1</v>
      </c>
      <c r="C1" s="89" t="s">
        <v>32</v>
      </c>
      <c r="D1" s="89" t="s">
        <v>33</v>
      </c>
      <c r="E1" s="89" t="s">
        <v>34</v>
      </c>
      <c r="F1" s="89" t="s">
        <v>35</v>
      </c>
      <c r="G1" s="89" t="s">
        <v>36</v>
      </c>
      <c r="H1" s="89" t="s">
        <v>27</v>
      </c>
      <c r="I1" s="90" t="s">
        <v>28</v>
      </c>
    </row>
    <row r="2" spans="1:14" ht="15" x14ac:dyDescent="0.25">
      <c r="A2" s="237" t="s">
        <v>53</v>
      </c>
      <c r="B2" s="238"/>
      <c r="C2" s="238"/>
      <c r="D2" s="238"/>
      <c r="E2" s="238"/>
      <c r="F2" s="238"/>
      <c r="G2" s="238"/>
      <c r="H2" s="239"/>
      <c r="I2" s="95"/>
    </row>
    <row r="3" spans="1:14" ht="15" x14ac:dyDescent="0.25">
      <c r="A3" s="123" t="s">
        <v>37</v>
      </c>
      <c r="B3" s="104"/>
      <c r="C3" s="104"/>
      <c r="D3" s="104"/>
      <c r="E3" s="122"/>
      <c r="F3" s="91"/>
      <c r="G3" s="96"/>
      <c r="H3" s="96"/>
      <c r="I3" s="97"/>
    </row>
    <row r="4" spans="1:14" x14ac:dyDescent="0.2">
      <c r="A4" s="124">
        <v>6330</v>
      </c>
      <c r="B4" s="125">
        <v>4137</v>
      </c>
      <c r="C4" s="126">
        <v>17050</v>
      </c>
      <c r="D4" s="125">
        <v>400</v>
      </c>
      <c r="E4" s="127" t="s">
        <v>43</v>
      </c>
      <c r="F4" s="98">
        <v>454900</v>
      </c>
      <c r="G4" s="99" t="s">
        <v>54</v>
      </c>
      <c r="H4" s="96"/>
      <c r="I4" s="100">
        <v>0</v>
      </c>
    </row>
    <row r="5" spans="1:14" x14ac:dyDescent="0.2">
      <c r="A5" s="124">
        <v>6330</v>
      </c>
      <c r="B5" s="125">
        <v>4137</v>
      </c>
      <c r="C5" s="126">
        <v>104</v>
      </c>
      <c r="D5" s="125">
        <v>400</v>
      </c>
      <c r="E5" s="127" t="s">
        <v>43</v>
      </c>
      <c r="F5" s="98">
        <v>454900</v>
      </c>
      <c r="G5" s="99" t="s">
        <v>55</v>
      </c>
      <c r="H5" s="101">
        <f>SUM(F4:F5)</f>
        <v>909800</v>
      </c>
      <c r="I5" s="100">
        <v>0</v>
      </c>
    </row>
    <row r="6" spans="1:14" s="135" customFormat="1" ht="15" x14ac:dyDescent="0.25">
      <c r="A6" s="128"/>
      <c r="B6" s="129"/>
      <c r="C6" s="129"/>
      <c r="D6" s="129"/>
      <c r="E6" s="130"/>
      <c r="F6" s="131"/>
      <c r="G6" s="132"/>
      <c r="H6" s="133"/>
      <c r="I6" s="134">
        <f>SUM(I4:I5)</f>
        <v>0</v>
      </c>
      <c r="J6" s="94"/>
      <c r="K6" s="93"/>
      <c r="L6" s="94"/>
      <c r="N6" s="94"/>
    </row>
    <row r="7" spans="1:14" x14ac:dyDescent="0.2">
      <c r="A7" s="118" t="s">
        <v>38</v>
      </c>
      <c r="B7" s="102"/>
      <c r="C7" s="102"/>
      <c r="D7" s="102"/>
      <c r="E7" s="103"/>
      <c r="F7" s="101"/>
      <c r="G7" s="96"/>
      <c r="H7" s="96"/>
      <c r="I7" s="107"/>
    </row>
    <row r="8" spans="1:14" x14ac:dyDescent="0.2">
      <c r="A8" s="118">
        <v>3113</v>
      </c>
      <c r="B8" s="119">
        <v>5336</v>
      </c>
      <c r="C8" s="120">
        <v>108517050</v>
      </c>
      <c r="D8" s="119">
        <v>400</v>
      </c>
      <c r="E8" s="121" t="s">
        <v>43</v>
      </c>
      <c r="F8" s="108">
        <v>454900</v>
      </c>
      <c r="G8" s="109" t="s">
        <v>54</v>
      </c>
      <c r="H8" s="96"/>
      <c r="I8" s="110">
        <v>0</v>
      </c>
    </row>
    <row r="9" spans="1:14" x14ac:dyDescent="0.2">
      <c r="A9" s="118">
        <v>3113</v>
      </c>
      <c r="B9" s="119">
        <v>5336</v>
      </c>
      <c r="C9" s="120">
        <v>108100104</v>
      </c>
      <c r="D9" s="119">
        <v>400</v>
      </c>
      <c r="E9" s="121" t="s">
        <v>43</v>
      </c>
      <c r="F9" s="108">
        <v>454900</v>
      </c>
      <c r="G9" s="109" t="s">
        <v>55</v>
      </c>
      <c r="H9" s="101">
        <f>SUM(F8:F9)</f>
        <v>909800</v>
      </c>
      <c r="I9" s="110">
        <v>0</v>
      </c>
    </row>
    <row r="10" spans="1:14" s="135" customFormat="1" ht="15.75" thickBot="1" x14ac:dyDescent="0.3">
      <c r="A10" s="136"/>
      <c r="B10" s="137"/>
      <c r="C10" s="137"/>
      <c r="D10" s="137"/>
      <c r="E10" s="138"/>
      <c r="F10" s="139"/>
      <c r="G10" s="140"/>
      <c r="H10" s="133"/>
      <c r="I10" s="141">
        <f>SUM(I8:I9)</f>
        <v>0</v>
      </c>
      <c r="J10" s="94"/>
      <c r="K10" s="93"/>
      <c r="L10" s="94"/>
      <c r="N10" s="94"/>
    </row>
    <row r="11" spans="1:14" s="135" customFormat="1" ht="15" x14ac:dyDescent="0.25">
      <c r="A11" s="237" t="s">
        <v>56</v>
      </c>
      <c r="B11" s="238"/>
      <c r="C11" s="238"/>
      <c r="D11" s="238"/>
      <c r="E11" s="238"/>
      <c r="F11" s="238"/>
      <c r="G11" s="238"/>
      <c r="H11" s="239"/>
      <c r="I11" s="141"/>
      <c r="J11" s="94"/>
      <c r="K11" s="93"/>
      <c r="L11" s="94"/>
      <c r="N11" s="94"/>
    </row>
    <row r="12" spans="1:14" s="135" customFormat="1" ht="15" x14ac:dyDescent="0.25">
      <c r="A12" s="123" t="s">
        <v>37</v>
      </c>
      <c r="B12" s="104"/>
      <c r="C12" s="104"/>
      <c r="D12" s="104"/>
      <c r="E12" s="122"/>
      <c r="F12" s="91"/>
      <c r="G12" s="96"/>
      <c r="H12" s="96"/>
      <c r="I12" s="97"/>
      <c r="J12" s="94"/>
      <c r="K12" s="93"/>
      <c r="L12" s="94"/>
      <c r="N12" s="94"/>
    </row>
    <row r="13" spans="1:14" s="135" customFormat="1" ht="15" x14ac:dyDescent="0.25">
      <c r="A13" s="124">
        <v>6330</v>
      </c>
      <c r="B13" s="125">
        <v>4137</v>
      </c>
      <c r="C13" s="126">
        <v>17050</v>
      </c>
      <c r="D13" s="125">
        <v>400</v>
      </c>
      <c r="E13" s="127" t="s">
        <v>57</v>
      </c>
      <c r="F13" s="98">
        <v>982400</v>
      </c>
      <c r="G13" s="99" t="s">
        <v>58</v>
      </c>
      <c r="H13" s="96"/>
      <c r="I13" s="100">
        <v>982405</v>
      </c>
      <c r="J13" s="94"/>
      <c r="K13" s="93"/>
      <c r="L13" s="94"/>
      <c r="N13" s="94"/>
    </row>
    <row r="14" spans="1:14" s="135" customFormat="1" ht="15" x14ac:dyDescent="0.25">
      <c r="A14" s="124">
        <v>6330</v>
      </c>
      <c r="B14" s="125">
        <v>4137</v>
      </c>
      <c r="C14" s="126">
        <v>104</v>
      </c>
      <c r="D14" s="125">
        <v>400</v>
      </c>
      <c r="E14" s="127" t="s">
        <v>57</v>
      </c>
      <c r="F14" s="98">
        <v>982400</v>
      </c>
      <c r="G14" s="99" t="s">
        <v>59</v>
      </c>
      <c r="H14" s="101">
        <f>SUM(F13:F14)</f>
        <v>1964800</v>
      </c>
      <c r="I14" s="100">
        <v>982405</v>
      </c>
      <c r="J14" s="94"/>
      <c r="K14" s="93"/>
      <c r="L14" s="94"/>
      <c r="N14" s="94"/>
    </row>
    <row r="15" spans="1:14" s="135" customFormat="1" ht="15" x14ac:dyDescent="0.25">
      <c r="A15" s="128"/>
      <c r="B15" s="129"/>
      <c r="C15" s="129"/>
      <c r="D15" s="129"/>
      <c r="E15" s="130"/>
      <c r="F15" s="131"/>
      <c r="G15" s="132"/>
      <c r="H15" s="133"/>
      <c r="I15" s="134">
        <f>SUM(I13:I14)</f>
        <v>1964810</v>
      </c>
      <c r="J15" s="94"/>
      <c r="K15" s="93"/>
      <c r="L15" s="94"/>
      <c r="N15" s="94"/>
    </row>
    <row r="16" spans="1:14" s="135" customFormat="1" ht="15" x14ac:dyDescent="0.25">
      <c r="A16" s="118" t="s">
        <v>38</v>
      </c>
      <c r="B16" s="102"/>
      <c r="C16" s="102"/>
      <c r="D16" s="102"/>
      <c r="E16" s="103"/>
      <c r="F16" s="101"/>
      <c r="G16" s="96"/>
      <c r="H16" s="96"/>
      <c r="I16" s="107"/>
      <c r="J16" s="94"/>
      <c r="K16" s="93"/>
      <c r="L16" s="94"/>
      <c r="N16" s="94"/>
    </row>
    <row r="17" spans="1:14" s="135" customFormat="1" ht="15" x14ac:dyDescent="0.25">
      <c r="A17" s="118">
        <v>3113</v>
      </c>
      <c r="B17" s="119">
        <v>5336</v>
      </c>
      <c r="C17" s="120">
        <v>108517050</v>
      </c>
      <c r="D17" s="119">
        <v>400</v>
      </c>
      <c r="E17" s="121" t="s">
        <v>57</v>
      </c>
      <c r="F17" s="108">
        <v>982400</v>
      </c>
      <c r="G17" s="109" t="s">
        <v>58</v>
      </c>
      <c r="H17" s="96"/>
      <c r="I17" s="110">
        <v>982405</v>
      </c>
      <c r="J17" s="94"/>
      <c r="K17" s="93"/>
      <c r="L17" s="94"/>
      <c r="N17" s="94"/>
    </row>
    <row r="18" spans="1:14" s="135" customFormat="1" ht="15" x14ac:dyDescent="0.25">
      <c r="A18" s="118">
        <v>3113</v>
      </c>
      <c r="B18" s="119">
        <v>5336</v>
      </c>
      <c r="C18" s="120">
        <v>108100104</v>
      </c>
      <c r="D18" s="119">
        <v>400</v>
      </c>
      <c r="E18" s="121" t="s">
        <v>57</v>
      </c>
      <c r="F18" s="108">
        <v>982400</v>
      </c>
      <c r="G18" s="109" t="s">
        <v>59</v>
      </c>
      <c r="H18" s="101">
        <f>SUM(F17:F18)</f>
        <v>1964800</v>
      </c>
      <c r="I18" s="110">
        <v>982405</v>
      </c>
      <c r="J18" s="94"/>
      <c r="K18" s="93"/>
      <c r="L18" s="94"/>
      <c r="N18" s="94"/>
    </row>
    <row r="19" spans="1:14" s="135" customFormat="1" ht="15.75" thickBot="1" x14ac:dyDescent="0.3">
      <c r="A19" s="136"/>
      <c r="B19" s="137"/>
      <c r="C19" s="137"/>
      <c r="D19" s="137"/>
      <c r="E19" s="138"/>
      <c r="F19" s="139"/>
      <c r="G19" s="140"/>
      <c r="H19" s="133"/>
      <c r="I19" s="141">
        <f>SUM(I17:I18)</f>
        <v>1964810</v>
      </c>
      <c r="J19" s="94"/>
      <c r="K19" s="93"/>
      <c r="L19" s="94"/>
      <c r="N19" s="94"/>
    </row>
    <row r="20" spans="1:14" s="135" customFormat="1" ht="15" x14ac:dyDescent="0.25">
      <c r="A20" s="234" t="s">
        <v>60</v>
      </c>
      <c r="B20" s="235"/>
      <c r="C20" s="235"/>
      <c r="D20" s="235"/>
      <c r="E20" s="235"/>
      <c r="F20" s="235"/>
      <c r="G20" s="235"/>
      <c r="H20" s="240"/>
      <c r="I20" s="141"/>
      <c r="J20" s="94"/>
      <c r="K20" s="93"/>
      <c r="L20" s="94"/>
      <c r="N20" s="94"/>
    </row>
    <row r="21" spans="1:14" s="135" customFormat="1" ht="15" x14ac:dyDescent="0.25">
      <c r="A21" s="176" t="s">
        <v>37</v>
      </c>
      <c r="B21" s="177"/>
      <c r="C21" s="177"/>
      <c r="D21" s="177"/>
      <c r="E21" s="178"/>
      <c r="F21" s="179"/>
      <c r="G21" s="177"/>
      <c r="H21" s="177"/>
      <c r="I21" s="180"/>
      <c r="J21" s="94"/>
      <c r="K21" s="93"/>
      <c r="L21" s="94"/>
      <c r="N21" s="94"/>
    </row>
    <row r="22" spans="1:14" s="135" customFormat="1" ht="30" customHeight="1" x14ac:dyDescent="0.25">
      <c r="A22" s="181">
        <v>6330</v>
      </c>
      <c r="B22" s="182">
        <v>4137</v>
      </c>
      <c r="C22" s="183">
        <v>17050</v>
      </c>
      <c r="D22" s="182">
        <v>400</v>
      </c>
      <c r="E22" s="184" t="s">
        <v>61</v>
      </c>
      <c r="F22" s="185">
        <v>1145900</v>
      </c>
      <c r="G22" s="208" t="s">
        <v>62</v>
      </c>
      <c r="H22" s="187"/>
      <c r="I22" s="188">
        <v>0</v>
      </c>
      <c r="J22" s="94"/>
      <c r="K22" s="93"/>
      <c r="L22" s="94"/>
      <c r="N22" s="94"/>
    </row>
    <row r="23" spans="1:14" s="135" customFormat="1" ht="30" customHeight="1" x14ac:dyDescent="0.25">
      <c r="A23" s="181">
        <v>6330</v>
      </c>
      <c r="B23" s="182">
        <v>4137</v>
      </c>
      <c r="C23" s="183">
        <v>104</v>
      </c>
      <c r="D23" s="182">
        <v>400</v>
      </c>
      <c r="E23" s="184" t="s">
        <v>61</v>
      </c>
      <c r="F23" s="185">
        <v>1145900</v>
      </c>
      <c r="G23" s="208" t="s">
        <v>63</v>
      </c>
      <c r="H23" s="189">
        <f>SUM(F22:F23)</f>
        <v>2291800</v>
      </c>
      <c r="I23" s="188">
        <v>0</v>
      </c>
      <c r="J23" s="94"/>
      <c r="K23" s="93"/>
      <c r="L23" s="94"/>
      <c r="N23" s="94"/>
    </row>
    <row r="24" spans="1:14" s="135" customFormat="1" ht="15" x14ac:dyDescent="0.25">
      <c r="A24" s="190"/>
      <c r="B24" s="191"/>
      <c r="C24" s="191"/>
      <c r="D24" s="191"/>
      <c r="E24" s="192"/>
      <c r="F24" s="193"/>
      <c r="G24" s="194"/>
      <c r="H24" s="193"/>
      <c r="I24" s="195">
        <v>0</v>
      </c>
      <c r="J24" s="94"/>
      <c r="K24" s="93"/>
      <c r="L24" s="94"/>
      <c r="N24" s="94"/>
    </row>
    <row r="25" spans="1:14" s="135" customFormat="1" ht="15" x14ac:dyDescent="0.25">
      <c r="A25" s="196" t="s">
        <v>38</v>
      </c>
      <c r="B25" s="197"/>
      <c r="C25" s="197"/>
      <c r="D25" s="197"/>
      <c r="E25" s="198"/>
      <c r="F25" s="189"/>
      <c r="G25" s="187"/>
      <c r="H25" s="187"/>
      <c r="I25" s="199"/>
      <c r="J25" s="94"/>
      <c r="K25" s="93"/>
      <c r="L25" s="94"/>
      <c r="N25" s="94"/>
    </row>
    <row r="26" spans="1:14" s="135" customFormat="1" ht="32.25" customHeight="1" x14ac:dyDescent="0.25">
      <c r="A26" s="196">
        <v>3113</v>
      </c>
      <c r="B26" s="200">
        <v>5336</v>
      </c>
      <c r="C26" s="201">
        <v>108517050</v>
      </c>
      <c r="D26" s="200">
        <v>400</v>
      </c>
      <c r="E26" s="121" t="s">
        <v>61</v>
      </c>
      <c r="F26" s="108">
        <v>1145900</v>
      </c>
      <c r="G26" s="209" t="s">
        <v>62</v>
      </c>
      <c r="H26" s="187"/>
      <c r="I26" s="205">
        <v>0</v>
      </c>
      <c r="J26" s="94"/>
      <c r="K26" s="93"/>
      <c r="L26" s="94"/>
      <c r="N26" s="94"/>
    </row>
    <row r="27" spans="1:14" s="135" customFormat="1" ht="31.5" customHeight="1" x14ac:dyDescent="0.25">
      <c r="A27" s="196">
        <v>3113</v>
      </c>
      <c r="B27" s="200">
        <v>5336</v>
      </c>
      <c r="C27" s="201">
        <v>108100104</v>
      </c>
      <c r="D27" s="200">
        <v>400</v>
      </c>
      <c r="E27" s="121" t="s">
        <v>61</v>
      </c>
      <c r="F27" s="108">
        <v>1145900</v>
      </c>
      <c r="G27" s="209" t="s">
        <v>63</v>
      </c>
      <c r="H27" s="189">
        <f>SUM(F26:F27)</f>
        <v>2291800</v>
      </c>
      <c r="I27" s="205">
        <v>0</v>
      </c>
      <c r="J27" s="94"/>
      <c r="K27" s="93"/>
      <c r="L27" s="94"/>
      <c r="N27" s="94"/>
    </row>
    <row r="28" spans="1:14" s="135" customFormat="1" ht="15.75" thickBot="1" x14ac:dyDescent="0.3">
      <c r="A28" s="190"/>
      <c r="B28" s="191"/>
      <c r="C28" s="191"/>
      <c r="D28" s="191"/>
      <c r="E28" s="192"/>
      <c r="F28" s="206"/>
      <c r="G28" s="194"/>
      <c r="H28" s="193"/>
      <c r="I28" s="207">
        <v>0</v>
      </c>
      <c r="J28" s="94"/>
      <c r="K28" s="93"/>
      <c r="L28" s="94"/>
      <c r="N28" s="94"/>
    </row>
    <row r="29" spans="1:14" s="135" customFormat="1" ht="15" x14ac:dyDescent="0.25">
      <c r="A29" s="234" t="s">
        <v>64</v>
      </c>
      <c r="B29" s="235"/>
      <c r="C29" s="235"/>
      <c r="D29" s="235"/>
      <c r="E29" s="235"/>
      <c r="F29" s="235"/>
      <c r="G29" s="235"/>
      <c r="H29" s="236"/>
      <c r="I29" s="210"/>
      <c r="J29" s="94"/>
      <c r="K29" s="93"/>
      <c r="L29" s="94"/>
      <c r="N29" s="94"/>
    </row>
    <row r="30" spans="1:14" s="135" customFormat="1" ht="15" x14ac:dyDescent="0.25">
      <c r="A30" s="211" t="s">
        <v>37</v>
      </c>
      <c r="B30" s="187"/>
      <c r="C30" s="187"/>
      <c r="D30" s="187"/>
      <c r="E30" s="212"/>
      <c r="F30" s="213"/>
      <c r="G30" s="187"/>
      <c r="H30" s="187"/>
      <c r="I30" s="180"/>
      <c r="J30" s="94"/>
      <c r="K30" s="93"/>
      <c r="L30" s="94"/>
      <c r="N30" s="94"/>
    </row>
    <row r="31" spans="1:14" s="135" customFormat="1" ht="15" x14ac:dyDescent="0.25">
      <c r="A31" s="181">
        <v>6330</v>
      </c>
      <c r="B31" s="182">
        <v>4137</v>
      </c>
      <c r="C31" s="183">
        <v>17050</v>
      </c>
      <c r="D31" s="182">
        <v>400</v>
      </c>
      <c r="E31" s="184" t="s">
        <v>44</v>
      </c>
      <c r="F31" s="185">
        <v>96900</v>
      </c>
      <c r="G31" s="186" t="s">
        <v>66</v>
      </c>
      <c r="H31" s="187"/>
      <c r="I31" s="188">
        <v>96933</v>
      </c>
      <c r="J31" s="94"/>
      <c r="K31" s="93"/>
      <c r="L31" s="94"/>
      <c r="N31" s="94"/>
    </row>
    <row r="32" spans="1:14" s="135" customFormat="1" ht="15" x14ac:dyDescent="0.25">
      <c r="A32" s="181">
        <v>6330</v>
      </c>
      <c r="B32" s="182">
        <v>4137</v>
      </c>
      <c r="C32" s="183">
        <v>104</v>
      </c>
      <c r="D32" s="182">
        <v>400</v>
      </c>
      <c r="E32" s="184" t="s">
        <v>44</v>
      </c>
      <c r="F32" s="185">
        <v>96900</v>
      </c>
      <c r="G32" s="186" t="s">
        <v>67</v>
      </c>
      <c r="H32" s="189">
        <f>SUM(F31:F32)</f>
        <v>193800</v>
      </c>
      <c r="I32" s="188">
        <v>96933</v>
      </c>
      <c r="J32" s="94"/>
      <c r="K32" s="93"/>
      <c r="L32" s="94"/>
      <c r="N32" s="94"/>
    </row>
    <row r="33" spans="1:14" s="135" customFormat="1" ht="15" x14ac:dyDescent="0.25">
      <c r="A33" s="190"/>
      <c r="B33" s="191"/>
      <c r="C33" s="191"/>
      <c r="D33" s="191"/>
      <c r="E33" s="192"/>
      <c r="F33" s="193"/>
      <c r="G33" s="194"/>
      <c r="H33" s="193"/>
      <c r="I33" s="195">
        <f>SUM(I31:I32)</f>
        <v>193866</v>
      </c>
      <c r="J33" s="94"/>
      <c r="K33" s="93"/>
      <c r="L33" s="94"/>
      <c r="N33" s="94"/>
    </row>
    <row r="34" spans="1:14" s="135" customFormat="1" ht="15" x14ac:dyDescent="0.25">
      <c r="A34" s="196" t="s">
        <v>38</v>
      </c>
      <c r="B34" s="197"/>
      <c r="C34" s="197"/>
      <c r="D34" s="197"/>
      <c r="E34" s="198"/>
      <c r="F34" s="189"/>
      <c r="G34" s="187"/>
      <c r="H34" s="187"/>
      <c r="I34" s="199"/>
      <c r="J34" s="94"/>
      <c r="K34" s="93"/>
      <c r="L34" s="94"/>
      <c r="N34" s="94"/>
    </row>
    <row r="35" spans="1:14" s="135" customFormat="1" ht="15" x14ac:dyDescent="0.25">
      <c r="A35" s="196">
        <v>3111</v>
      </c>
      <c r="B35" s="200">
        <v>5336</v>
      </c>
      <c r="C35" s="201">
        <v>108517050</v>
      </c>
      <c r="D35" s="200">
        <v>400</v>
      </c>
      <c r="E35" s="202" t="s">
        <v>44</v>
      </c>
      <c r="F35" s="203">
        <v>96900</v>
      </c>
      <c r="G35" s="204" t="s">
        <v>66</v>
      </c>
      <c r="H35" s="187"/>
      <c r="I35" s="205">
        <v>96933</v>
      </c>
      <c r="J35" s="94"/>
      <c r="K35" s="93"/>
      <c r="L35" s="94"/>
      <c r="N35" s="94"/>
    </row>
    <row r="36" spans="1:14" s="135" customFormat="1" ht="15" x14ac:dyDescent="0.25">
      <c r="A36" s="196">
        <v>3111</v>
      </c>
      <c r="B36" s="200">
        <v>5336</v>
      </c>
      <c r="C36" s="201">
        <v>108100104</v>
      </c>
      <c r="D36" s="200">
        <v>400</v>
      </c>
      <c r="E36" s="202" t="s">
        <v>44</v>
      </c>
      <c r="F36" s="203">
        <v>96900</v>
      </c>
      <c r="G36" s="204" t="s">
        <v>67</v>
      </c>
      <c r="H36" s="189">
        <f>SUM(F35:F36)</f>
        <v>193800</v>
      </c>
      <c r="I36" s="205">
        <v>96933</v>
      </c>
      <c r="J36" s="94"/>
      <c r="K36" s="93"/>
      <c r="L36" s="94"/>
      <c r="N36" s="94"/>
    </row>
    <row r="37" spans="1:14" s="135" customFormat="1" ht="15.75" thickBot="1" x14ac:dyDescent="0.3">
      <c r="A37" s="190"/>
      <c r="B37" s="191"/>
      <c r="C37" s="191"/>
      <c r="D37" s="191"/>
      <c r="E37" s="192"/>
      <c r="F37" s="206"/>
      <c r="G37" s="194"/>
      <c r="H37" s="193"/>
      <c r="I37" s="207">
        <f>SUM(I35:I36)</f>
        <v>193866</v>
      </c>
      <c r="J37" s="94"/>
      <c r="K37" s="93"/>
      <c r="L37" s="94"/>
      <c r="N37" s="94"/>
    </row>
    <row r="38" spans="1:14" s="135" customFormat="1" ht="15" x14ac:dyDescent="0.25">
      <c r="A38" s="234" t="s">
        <v>65</v>
      </c>
      <c r="B38" s="235"/>
      <c r="C38" s="235"/>
      <c r="D38" s="235"/>
      <c r="E38" s="235"/>
      <c r="F38" s="235"/>
      <c r="G38" s="235"/>
      <c r="H38" s="236"/>
      <c r="I38" s="207"/>
      <c r="J38" s="94"/>
      <c r="K38" s="93"/>
      <c r="L38" s="94"/>
      <c r="N38" s="94"/>
    </row>
    <row r="39" spans="1:14" s="135" customFormat="1" ht="15" x14ac:dyDescent="0.25">
      <c r="A39" s="211" t="s">
        <v>37</v>
      </c>
      <c r="B39" s="187"/>
      <c r="C39" s="187"/>
      <c r="D39" s="187"/>
      <c r="E39" s="212"/>
      <c r="F39" s="213"/>
      <c r="G39" s="187"/>
      <c r="H39" s="187"/>
      <c r="I39" s="214"/>
      <c r="J39" s="94"/>
      <c r="K39" s="93"/>
      <c r="L39" s="94"/>
      <c r="N39" s="94"/>
    </row>
    <row r="40" spans="1:14" s="135" customFormat="1" ht="15" x14ac:dyDescent="0.25">
      <c r="A40" s="181">
        <v>6330</v>
      </c>
      <c r="B40" s="182">
        <v>4137</v>
      </c>
      <c r="C40" s="183">
        <v>17050</v>
      </c>
      <c r="D40" s="182">
        <v>400</v>
      </c>
      <c r="E40" s="184" t="s">
        <v>70</v>
      </c>
      <c r="F40" s="185">
        <v>201700</v>
      </c>
      <c r="G40" s="186" t="s">
        <v>68</v>
      </c>
      <c r="H40" s="187"/>
      <c r="I40" s="188">
        <v>201748.5</v>
      </c>
      <c r="J40" s="94"/>
      <c r="K40" s="93"/>
      <c r="L40" s="94"/>
      <c r="N40" s="94"/>
    </row>
    <row r="41" spans="1:14" s="135" customFormat="1" ht="15" x14ac:dyDescent="0.25">
      <c r="A41" s="181">
        <v>6330</v>
      </c>
      <c r="B41" s="182">
        <v>4137</v>
      </c>
      <c r="C41" s="183">
        <v>104</v>
      </c>
      <c r="D41" s="182">
        <v>400</v>
      </c>
      <c r="E41" s="184" t="s">
        <v>70</v>
      </c>
      <c r="F41" s="185">
        <v>201700</v>
      </c>
      <c r="G41" s="186" t="s">
        <v>69</v>
      </c>
      <c r="H41" s="189">
        <f>SUM(F40:F41)</f>
        <v>403400</v>
      </c>
      <c r="I41" s="188">
        <v>201748.5</v>
      </c>
      <c r="J41" s="94"/>
      <c r="K41" s="93"/>
      <c r="L41" s="94"/>
      <c r="N41" s="94"/>
    </row>
    <row r="42" spans="1:14" s="135" customFormat="1" ht="15" x14ac:dyDescent="0.25">
      <c r="A42" s="190"/>
      <c r="B42" s="191"/>
      <c r="C42" s="191"/>
      <c r="D42" s="191"/>
      <c r="E42" s="192"/>
      <c r="F42" s="193"/>
      <c r="G42" s="194"/>
      <c r="H42" s="193"/>
      <c r="I42" s="195">
        <f>SUM(I40:I41)</f>
        <v>403497</v>
      </c>
      <c r="J42" s="94"/>
      <c r="K42" s="93"/>
      <c r="L42" s="94"/>
      <c r="N42" s="94"/>
    </row>
    <row r="43" spans="1:14" s="135" customFormat="1" ht="15" x14ac:dyDescent="0.25">
      <c r="A43" s="196" t="s">
        <v>38</v>
      </c>
      <c r="B43" s="197"/>
      <c r="C43" s="197"/>
      <c r="D43" s="197"/>
      <c r="E43" s="198"/>
      <c r="F43" s="189"/>
      <c r="G43" s="187"/>
      <c r="H43" s="187"/>
      <c r="I43" s="199"/>
      <c r="J43" s="94"/>
      <c r="K43" s="93"/>
      <c r="L43" s="94"/>
      <c r="N43" s="94"/>
    </row>
    <row r="44" spans="1:14" s="135" customFormat="1" ht="15" x14ac:dyDescent="0.25">
      <c r="A44" s="196">
        <v>3111</v>
      </c>
      <c r="B44" s="200">
        <v>5336</v>
      </c>
      <c r="C44" s="201">
        <v>108517050</v>
      </c>
      <c r="D44" s="200">
        <v>400</v>
      </c>
      <c r="E44" s="202" t="s">
        <v>70</v>
      </c>
      <c r="F44" s="203">
        <v>201700</v>
      </c>
      <c r="G44" s="204" t="s">
        <v>68</v>
      </c>
      <c r="H44" s="187"/>
      <c r="I44" s="205">
        <v>201748.5</v>
      </c>
      <c r="J44" s="94"/>
      <c r="K44" s="93"/>
      <c r="L44" s="94"/>
      <c r="N44" s="94"/>
    </row>
    <row r="45" spans="1:14" s="135" customFormat="1" ht="15" x14ac:dyDescent="0.25">
      <c r="A45" s="196">
        <v>3111</v>
      </c>
      <c r="B45" s="200">
        <v>5336</v>
      </c>
      <c r="C45" s="201">
        <v>108100104</v>
      </c>
      <c r="D45" s="200">
        <v>400</v>
      </c>
      <c r="E45" s="202" t="s">
        <v>70</v>
      </c>
      <c r="F45" s="203">
        <v>201700</v>
      </c>
      <c r="G45" s="204" t="s">
        <v>69</v>
      </c>
      <c r="H45" s="189">
        <f>SUM(F44:F45)</f>
        <v>403400</v>
      </c>
      <c r="I45" s="205">
        <v>201748.5</v>
      </c>
      <c r="J45" s="94"/>
      <c r="K45" s="93"/>
      <c r="L45" s="94"/>
      <c r="N45" s="94"/>
    </row>
    <row r="46" spans="1:14" s="135" customFormat="1" ht="15" x14ac:dyDescent="0.25">
      <c r="A46" s="190"/>
      <c r="B46" s="191"/>
      <c r="C46" s="191"/>
      <c r="D46" s="191"/>
      <c r="E46" s="192"/>
      <c r="F46" s="206"/>
      <c r="G46" s="194"/>
      <c r="H46" s="193"/>
      <c r="I46" s="207">
        <f>SUM(I44:I45)</f>
        <v>403497</v>
      </c>
      <c r="J46" s="94"/>
      <c r="K46" s="93"/>
      <c r="L46" s="94"/>
      <c r="N46" s="94"/>
    </row>
    <row r="47" spans="1:14" x14ac:dyDescent="0.2">
      <c r="A47" s="111"/>
      <c r="B47" s="105"/>
      <c r="C47" s="105"/>
      <c r="D47" s="105"/>
      <c r="E47" s="106"/>
      <c r="F47" s="92"/>
      <c r="G47" s="96"/>
      <c r="H47" s="92"/>
      <c r="I47" s="112"/>
    </row>
    <row r="48" spans="1:14" x14ac:dyDescent="0.2">
      <c r="A48" s="113"/>
      <c r="B48" s="96"/>
      <c r="C48" s="96"/>
      <c r="D48" s="96"/>
      <c r="E48" s="96"/>
      <c r="F48" s="101"/>
      <c r="G48" s="101"/>
      <c r="H48" s="101"/>
      <c r="I48" s="107"/>
    </row>
    <row r="49" spans="1:9" x14ac:dyDescent="0.2">
      <c r="A49" s="113"/>
      <c r="B49" s="96"/>
      <c r="C49" s="96"/>
      <c r="D49" s="96"/>
      <c r="E49" s="96"/>
      <c r="F49" s="101"/>
      <c r="G49" s="98" t="s">
        <v>39</v>
      </c>
      <c r="H49" s="98">
        <f>H5+H14+H23+H32+H41</f>
        <v>5763600</v>
      </c>
      <c r="I49" s="100">
        <f>I6+I15+I24+I33+I42</f>
        <v>2562173</v>
      </c>
    </row>
    <row r="50" spans="1:9" ht="15" thickBot="1" x14ac:dyDescent="0.25">
      <c r="A50" s="114"/>
      <c r="B50" s="115"/>
      <c r="C50" s="115"/>
      <c r="D50" s="115"/>
      <c r="E50" s="115"/>
      <c r="F50" s="115"/>
      <c r="G50" s="116" t="s">
        <v>40</v>
      </c>
      <c r="H50" s="117">
        <f>H9+H18+H27+H36+H45</f>
        <v>5763600</v>
      </c>
      <c r="I50" s="110">
        <f>I10+I19+I28+I37+I46</f>
        <v>2562173</v>
      </c>
    </row>
  </sheetData>
  <mergeCells count="5">
    <mergeCell ref="A38:H38"/>
    <mergeCell ref="A2:H2"/>
    <mergeCell ref="A11:H11"/>
    <mergeCell ref="A20:H20"/>
    <mergeCell ref="A29:H29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Rozp. opatření 2021 únor </vt:lpstr>
      <vt:lpstr>Rozp. opatř. 2021 únor příloha</vt:lpstr>
      <vt:lpstr>'Rozp. opatř. 2021 únor příloha'!Názvy_tisku</vt:lpstr>
      <vt:lpstr>'Rozp. opatření 2021 únor '!Názvy_tisku</vt:lpstr>
    </vt:vector>
  </TitlesOfParts>
  <Company>MgTP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Jodas Roman Ing.</dc:creator>
  <cp:lastModifiedBy>Vomáčková Blanka</cp:lastModifiedBy>
  <cp:lastPrinted>2021-03-18T17:11:36Z</cp:lastPrinted>
  <dcterms:created xsi:type="dcterms:W3CDTF">2017-02-15T15:16:15Z</dcterms:created>
  <dcterms:modified xsi:type="dcterms:W3CDTF">2021-03-18T17:11:47Z</dcterms:modified>
</cp:coreProperties>
</file>