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activeTab="0"/>
  </bookViews>
  <sheets>
    <sheet name="HČ_2020" sheetId="1" r:id="rId1"/>
  </sheets>
  <definedNames>
    <definedName name="_xlnm.Print_Area" localSheetId="0">'HČ_2020'!$A$1:$F$52</definedName>
  </definedNames>
  <calcPr fullCalcOnLoad="1"/>
</workbook>
</file>

<file path=xl/sharedStrings.xml><?xml version="1.0" encoding="utf-8"?>
<sst xmlns="http://schemas.openxmlformats.org/spreadsheetml/2006/main" count="46" uniqueCount="46">
  <si>
    <t>Rozpočet HLAVNÍ ČINNOST</t>
  </si>
  <si>
    <t>Spotřeba materiálu škola i školní jídelna, mat.pro opravy a údržbu</t>
  </si>
  <si>
    <t>Úklidové prostředky ZŠ. ŠJ</t>
  </si>
  <si>
    <t>DDHM - drobný hmotný majetek od 3.000,- do 40.000,-</t>
  </si>
  <si>
    <t>Předplatné, časopisy</t>
  </si>
  <si>
    <t>Kancelářské potřeby</t>
  </si>
  <si>
    <t>Majetek v evidenci do 3 tisíc korun</t>
  </si>
  <si>
    <t xml:space="preserve">Elektrická energie </t>
  </si>
  <si>
    <t xml:space="preserve">Vodné, stočné </t>
  </si>
  <si>
    <t>Plyn</t>
  </si>
  <si>
    <t>Plyn ŠJ</t>
  </si>
  <si>
    <t>Pohonné hmoty - traktor</t>
  </si>
  <si>
    <t>Opravy a udržování</t>
  </si>
  <si>
    <t>Cestovné</t>
  </si>
  <si>
    <t>Náklady na reprezentaci_pohoštění</t>
  </si>
  <si>
    <t>Telefon, internet</t>
  </si>
  <si>
    <t>Poštovné</t>
  </si>
  <si>
    <t>Plavání</t>
  </si>
  <si>
    <t>Ostraha, pult centrální ochrany</t>
  </si>
  <si>
    <t>Údržba sw/instalace</t>
  </si>
  <si>
    <t>Odvoz odpadu</t>
  </si>
  <si>
    <t>Programové vybavení</t>
  </si>
  <si>
    <t>Revize protipožárních oken a dveří</t>
  </si>
  <si>
    <t>Pronájem kopírky</t>
  </si>
  <si>
    <t>Inzerce, reklama</t>
  </si>
  <si>
    <t xml:space="preserve">Hrubé mzdy </t>
  </si>
  <si>
    <t>Zdravotní poj.</t>
  </si>
  <si>
    <t>Soc.poj.</t>
  </si>
  <si>
    <t>FKSP</t>
  </si>
  <si>
    <t>Penále,odvody za zdravotně postižené</t>
  </si>
  <si>
    <t>Poplatky - bankovní</t>
  </si>
  <si>
    <t>ostatní náklady - DPH  krácení koef., pojištění majetku, náhrady škody</t>
  </si>
  <si>
    <t>Odpisy</t>
  </si>
  <si>
    <t>Rozpočet 2017</t>
  </si>
  <si>
    <t>Rozpočet 2018</t>
  </si>
  <si>
    <t>Ostatní služby -  It služby</t>
  </si>
  <si>
    <t>Rozpočet 2019</t>
  </si>
  <si>
    <t>Su</t>
  </si>
  <si>
    <t>Rozpočet 2020</t>
  </si>
  <si>
    <t>51x</t>
  </si>
  <si>
    <t>52x</t>
  </si>
  <si>
    <t>NÁVRH NEINVESTIČNÍHO PŘÍSPĚVKU ZŘIZOVATELE pro ZŠ KUNRATICE, Předškolní 420/5, 148 00 Praha 4</t>
  </si>
  <si>
    <t>Revize (navýšení o dostavby)</t>
  </si>
  <si>
    <t>Datum a místo sestavení: v Praze dne 30.10.2019</t>
  </si>
  <si>
    <t>Zpracování dat  - zpracování mezd, účetnictví a ekonomické služby</t>
  </si>
  <si>
    <t>z prostředků MČ Kunratice na rok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</si>
</sst>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4" fontId="23" fillId="33" borderId="12" xfId="0" applyNumberFormat="1" applyFont="1" applyFill="1" applyBorder="1" applyAlignment="1">
      <alignment/>
    </xf>
    <xf numFmtId="0" fontId="40" fillId="0" borderId="0" xfId="0" applyFont="1" applyAlignment="1">
      <alignment vertical="center"/>
    </xf>
    <xf numFmtId="3" fontId="23" fillId="33" borderId="13" xfId="0" applyNumberFormat="1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23" fillId="33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" fontId="0" fillId="34" borderId="18" xfId="0" applyNumberFormat="1" applyFill="1" applyBorder="1" applyAlignment="1">
      <alignment/>
    </xf>
    <xf numFmtId="3" fontId="23" fillId="34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ill="1" applyBorder="1" applyAlignment="1">
      <alignment horizontal="center"/>
    </xf>
    <xf numFmtId="0" fontId="23" fillId="34" borderId="18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40" fillId="33" borderId="22" xfId="0" applyFont="1" applyFill="1" applyBorder="1" applyAlignment="1">
      <alignment/>
    </xf>
    <xf numFmtId="0" fontId="41" fillId="33" borderId="17" xfId="0" applyFont="1" applyFill="1" applyBorder="1" applyAlignment="1">
      <alignment horizontal="center"/>
    </xf>
    <xf numFmtId="0" fontId="0" fillId="33" borderId="23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140625" style="13" customWidth="1"/>
    <col min="2" max="2" width="66.421875" style="0" customWidth="1"/>
    <col min="3" max="3" width="16.00390625" style="13" customWidth="1"/>
    <col min="4" max="6" width="14.57421875" style="13" customWidth="1"/>
  </cols>
  <sheetData>
    <row r="1" ht="18.75">
      <c r="B1" s="7" t="s">
        <v>41</v>
      </c>
    </row>
    <row r="2" s="13" customFormat="1" ht="19.5" thickBot="1">
      <c r="B2" s="7"/>
    </row>
    <row r="3" spans="1:6" ht="18.75">
      <c r="A3" s="25"/>
      <c r="B3" s="26" t="s">
        <v>0</v>
      </c>
      <c r="C3" s="9"/>
      <c r="D3" s="9"/>
      <c r="E3" s="9"/>
      <c r="F3" s="9"/>
    </row>
    <row r="4" spans="1:6" ht="16.5" thickBot="1">
      <c r="A4" s="27" t="s">
        <v>37</v>
      </c>
      <c r="B4" s="28" t="s">
        <v>45</v>
      </c>
      <c r="C4" s="8" t="s">
        <v>33</v>
      </c>
      <c r="D4" s="8" t="s">
        <v>34</v>
      </c>
      <c r="E4" s="8" t="s">
        <v>36</v>
      </c>
      <c r="F4" s="8" t="s">
        <v>38</v>
      </c>
    </row>
    <row r="5" spans="1:6" ht="15">
      <c r="A5" s="14">
        <v>501</v>
      </c>
      <c r="B5" s="17"/>
      <c r="C5" s="18">
        <f>SUM(C6:C11)</f>
        <v>465000</v>
      </c>
      <c r="D5" s="18">
        <f>SUM(D6:D11)</f>
        <v>465000</v>
      </c>
      <c r="E5" s="18">
        <f>SUM(E6:E11)</f>
        <v>465000</v>
      </c>
      <c r="F5" s="18">
        <f>SUM(F6:F11)</f>
        <v>465000</v>
      </c>
    </row>
    <row r="6" spans="1:6" ht="15">
      <c r="A6" s="15"/>
      <c r="B6" s="2" t="s">
        <v>1</v>
      </c>
      <c r="C6" s="10">
        <v>153000</v>
      </c>
      <c r="D6" s="10">
        <v>153000</v>
      </c>
      <c r="E6" s="10">
        <v>153000</v>
      </c>
      <c r="F6" s="10">
        <v>153000</v>
      </c>
    </row>
    <row r="7" spans="1:6" ht="15">
      <c r="A7" s="15"/>
      <c r="B7" s="3" t="s">
        <v>2</v>
      </c>
      <c r="C7" s="10">
        <v>200000</v>
      </c>
      <c r="D7" s="10">
        <v>200000</v>
      </c>
      <c r="E7" s="10">
        <v>200000</v>
      </c>
      <c r="F7" s="10">
        <v>200000</v>
      </c>
    </row>
    <row r="8" spans="1:6" ht="15">
      <c r="A8" s="15"/>
      <c r="B8" s="3" t="s">
        <v>3</v>
      </c>
      <c r="C8" s="10">
        <v>50000</v>
      </c>
      <c r="D8" s="10">
        <v>50000</v>
      </c>
      <c r="E8" s="10">
        <v>50000</v>
      </c>
      <c r="F8" s="10">
        <v>50000</v>
      </c>
    </row>
    <row r="9" spans="1:6" ht="15">
      <c r="A9" s="15"/>
      <c r="B9" s="3" t="s">
        <v>4</v>
      </c>
      <c r="C9" s="10">
        <v>2000</v>
      </c>
      <c r="D9" s="10">
        <v>2000</v>
      </c>
      <c r="E9" s="10">
        <v>2000</v>
      </c>
      <c r="F9" s="10">
        <v>2000</v>
      </c>
    </row>
    <row r="10" spans="1:6" ht="15">
      <c r="A10" s="15"/>
      <c r="B10" s="3" t="s">
        <v>5</v>
      </c>
      <c r="C10" s="10">
        <v>50000</v>
      </c>
      <c r="D10" s="11">
        <v>50000</v>
      </c>
      <c r="E10" s="11">
        <v>50000</v>
      </c>
      <c r="F10" s="11">
        <v>50000</v>
      </c>
    </row>
    <row r="11" spans="1:6" ht="15.75" thickBot="1">
      <c r="A11" s="16"/>
      <c r="B11" s="19" t="s">
        <v>6</v>
      </c>
      <c r="C11" s="20">
        <v>10000</v>
      </c>
      <c r="D11" s="20">
        <v>10000</v>
      </c>
      <c r="E11" s="20">
        <v>10000</v>
      </c>
      <c r="F11" s="20">
        <v>10000</v>
      </c>
    </row>
    <row r="12" spans="1:6" ht="15">
      <c r="A12" s="14">
        <v>502</v>
      </c>
      <c r="B12" s="21"/>
      <c r="C12" s="18">
        <f>SUM(C13:C17)</f>
        <v>1850000</v>
      </c>
      <c r="D12" s="18">
        <f>SUM(D13:D17)</f>
        <v>1850000</v>
      </c>
      <c r="E12" s="18">
        <f>SUM(E13:E17)</f>
        <v>1850000</v>
      </c>
      <c r="F12" s="18">
        <f>SUM(F13:F17)</f>
        <v>1850000</v>
      </c>
    </row>
    <row r="13" spans="1:6" ht="15">
      <c r="A13" s="15"/>
      <c r="B13" s="3" t="s">
        <v>7</v>
      </c>
      <c r="C13" s="10">
        <v>700000</v>
      </c>
      <c r="D13" s="10">
        <v>700000</v>
      </c>
      <c r="E13" s="10">
        <v>700000</v>
      </c>
      <c r="F13" s="10">
        <v>700000</v>
      </c>
    </row>
    <row r="14" spans="1:6" ht="15">
      <c r="A14" s="15"/>
      <c r="B14" s="3" t="s">
        <v>8</v>
      </c>
      <c r="C14" s="11">
        <v>270000</v>
      </c>
      <c r="D14" s="11">
        <v>270000</v>
      </c>
      <c r="E14" s="11">
        <v>270000</v>
      </c>
      <c r="F14" s="11">
        <v>270000</v>
      </c>
    </row>
    <row r="15" spans="1:6" ht="15">
      <c r="A15" s="15"/>
      <c r="B15" s="3" t="s">
        <v>9</v>
      </c>
      <c r="C15" s="10">
        <v>700000</v>
      </c>
      <c r="D15" s="10">
        <v>700000</v>
      </c>
      <c r="E15" s="10">
        <v>700000</v>
      </c>
      <c r="F15" s="10">
        <v>700000</v>
      </c>
    </row>
    <row r="16" spans="1:6" ht="15">
      <c r="A16" s="15"/>
      <c r="B16" s="5" t="s">
        <v>10</v>
      </c>
      <c r="C16" s="10">
        <v>170000</v>
      </c>
      <c r="D16" s="10">
        <v>170000</v>
      </c>
      <c r="E16" s="10">
        <v>170000</v>
      </c>
      <c r="F16" s="10">
        <v>170000</v>
      </c>
    </row>
    <row r="17" spans="1:6" ht="15.75" thickBot="1">
      <c r="A17" s="16"/>
      <c r="B17" s="22" t="s">
        <v>11</v>
      </c>
      <c r="C17" s="20">
        <v>10000</v>
      </c>
      <c r="D17" s="20">
        <v>10000</v>
      </c>
      <c r="E17" s="20">
        <v>10000</v>
      </c>
      <c r="F17" s="20">
        <v>10000</v>
      </c>
    </row>
    <row r="18" spans="1:6" ht="15">
      <c r="A18" s="14" t="s">
        <v>39</v>
      </c>
      <c r="B18" s="21"/>
      <c r="C18" s="18">
        <f>SUM(C19:C35)</f>
        <v>1106000</v>
      </c>
      <c r="D18" s="18">
        <f>SUM(D19:D35)</f>
        <v>1132000</v>
      </c>
      <c r="E18" s="18">
        <f>SUM(E19:E35)</f>
        <v>1232000</v>
      </c>
      <c r="F18" s="18">
        <f>SUM(F19:F35)</f>
        <v>1640000</v>
      </c>
    </row>
    <row r="19" spans="1:6" ht="15">
      <c r="A19" s="15"/>
      <c r="B19" s="3" t="s">
        <v>12</v>
      </c>
      <c r="C19" s="10">
        <v>131300</v>
      </c>
      <c r="D19" s="10">
        <v>130000</v>
      </c>
      <c r="E19" s="10">
        <v>130000</v>
      </c>
      <c r="F19" s="10">
        <v>130000</v>
      </c>
    </row>
    <row r="20" spans="1:6" ht="15">
      <c r="A20" s="15"/>
      <c r="B20" s="3" t="s">
        <v>13</v>
      </c>
      <c r="C20" s="10">
        <v>5000</v>
      </c>
      <c r="D20" s="10">
        <v>5000</v>
      </c>
      <c r="E20" s="10">
        <v>5000</v>
      </c>
      <c r="F20" s="10">
        <v>5000</v>
      </c>
    </row>
    <row r="21" spans="1:6" ht="15">
      <c r="A21" s="15"/>
      <c r="B21" s="3" t="s">
        <v>14</v>
      </c>
      <c r="C21" s="10">
        <v>5000</v>
      </c>
      <c r="D21" s="10">
        <v>5000</v>
      </c>
      <c r="E21" s="10">
        <v>5000</v>
      </c>
      <c r="F21" s="10">
        <v>5000</v>
      </c>
    </row>
    <row r="22" spans="1:6" ht="15">
      <c r="A22" s="15"/>
      <c r="B22" s="3" t="s">
        <v>15</v>
      </c>
      <c r="C22" s="10">
        <v>100000</v>
      </c>
      <c r="D22" s="10">
        <v>100000</v>
      </c>
      <c r="E22" s="10">
        <v>100000</v>
      </c>
      <c r="F22" s="10">
        <v>100000</v>
      </c>
    </row>
    <row r="23" spans="1:6" ht="15">
      <c r="A23" s="15"/>
      <c r="B23" s="3" t="s">
        <v>35</v>
      </c>
      <c r="C23" s="10">
        <v>40000</v>
      </c>
      <c r="D23" s="10">
        <v>40000</v>
      </c>
      <c r="E23" s="10">
        <v>40000</v>
      </c>
      <c r="F23" s="10">
        <v>40000</v>
      </c>
    </row>
    <row r="24" spans="1:6" ht="15">
      <c r="A24" s="15"/>
      <c r="B24" s="3" t="s">
        <v>16</v>
      </c>
      <c r="C24" s="10">
        <v>15000</v>
      </c>
      <c r="D24" s="10">
        <v>15000</v>
      </c>
      <c r="E24" s="10">
        <v>15000</v>
      </c>
      <c r="F24" s="10">
        <v>15000</v>
      </c>
    </row>
    <row r="25" spans="1:6" ht="15">
      <c r="A25" s="15"/>
      <c r="B25" s="4" t="s">
        <v>17</v>
      </c>
      <c r="C25" s="11">
        <v>45700</v>
      </c>
      <c r="D25" s="11">
        <v>73000</v>
      </c>
      <c r="E25" s="11">
        <v>73000</v>
      </c>
      <c r="F25" s="11">
        <v>73000</v>
      </c>
    </row>
    <row r="26" spans="1:6" ht="15">
      <c r="A26" s="15"/>
      <c r="B26" s="3" t="s">
        <v>44</v>
      </c>
      <c r="C26" s="10">
        <v>145000</v>
      </c>
      <c r="D26" s="10">
        <v>145000</v>
      </c>
      <c r="E26" s="10">
        <v>145000</v>
      </c>
      <c r="F26" s="10">
        <f>145000+408000</f>
        <v>553000</v>
      </c>
    </row>
    <row r="27" spans="1:6" ht="15">
      <c r="A27" s="15"/>
      <c r="B27" s="3" t="s">
        <v>18</v>
      </c>
      <c r="C27" s="10">
        <v>123000</v>
      </c>
      <c r="D27" s="10">
        <v>123000</v>
      </c>
      <c r="E27" s="10">
        <v>123000</v>
      </c>
      <c r="F27" s="10">
        <v>123000</v>
      </c>
    </row>
    <row r="28" spans="1:6" ht="15">
      <c r="A28" s="15"/>
      <c r="B28" s="3" t="s">
        <v>19</v>
      </c>
      <c r="C28" s="10">
        <v>60000</v>
      </c>
      <c r="D28" s="10">
        <v>60000</v>
      </c>
      <c r="E28" s="10">
        <v>60000</v>
      </c>
      <c r="F28" s="10">
        <v>60000</v>
      </c>
    </row>
    <row r="29" spans="1:6" ht="15">
      <c r="A29" s="15"/>
      <c r="B29" s="3" t="s">
        <v>20</v>
      </c>
      <c r="C29" s="10">
        <v>82000</v>
      </c>
      <c r="D29" s="10">
        <v>82000</v>
      </c>
      <c r="E29" s="10">
        <v>82000</v>
      </c>
      <c r="F29" s="10">
        <v>82000</v>
      </c>
    </row>
    <row r="30" spans="1:6" ht="15">
      <c r="A30" s="15"/>
      <c r="B30" s="3" t="s">
        <v>21</v>
      </c>
      <c r="C30" s="10">
        <v>8000</v>
      </c>
      <c r="D30" s="10">
        <v>8000</v>
      </c>
      <c r="E30" s="10">
        <v>8000</v>
      </c>
      <c r="F30" s="10">
        <v>8000</v>
      </c>
    </row>
    <row r="31" spans="1:6" ht="15">
      <c r="A31" s="15"/>
      <c r="B31" s="5" t="s">
        <v>42</v>
      </c>
      <c r="C31" s="10">
        <v>195000</v>
      </c>
      <c r="D31" s="10">
        <v>195000</v>
      </c>
      <c r="E31" s="10">
        <f>195000+100000</f>
        <v>295000</v>
      </c>
      <c r="F31" s="10">
        <f>195000+100000</f>
        <v>295000</v>
      </c>
    </row>
    <row r="32" spans="1:6" ht="15">
      <c r="A32" s="15"/>
      <c r="B32" s="5" t="s">
        <v>22</v>
      </c>
      <c r="C32" s="10">
        <v>50000</v>
      </c>
      <c r="D32" s="10">
        <v>50000</v>
      </c>
      <c r="E32" s="10">
        <v>50000</v>
      </c>
      <c r="F32" s="10">
        <v>50000</v>
      </c>
    </row>
    <row r="33" spans="1:6" ht="15">
      <c r="A33" s="15"/>
      <c r="B33" s="3" t="s">
        <v>23</v>
      </c>
      <c r="C33" s="10">
        <v>70000</v>
      </c>
      <c r="D33" s="10">
        <v>70000</v>
      </c>
      <c r="E33" s="10">
        <v>70000</v>
      </c>
      <c r="F33" s="10">
        <v>70000</v>
      </c>
    </row>
    <row r="34" spans="1:6" ht="15">
      <c r="A34" s="15"/>
      <c r="B34" s="3" t="s">
        <v>30</v>
      </c>
      <c r="C34" s="10">
        <v>30000</v>
      </c>
      <c r="D34" s="10">
        <v>30000</v>
      </c>
      <c r="E34" s="10">
        <v>30000</v>
      </c>
      <c r="F34" s="10">
        <v>30000</v>
      </c>
    </row>
    <row r="35" spans="1:6" ht="15.75" thickBot="1">
      <c r="A35" s="16"/>
      <c r="B35" s="22" t="s">
        <v>24</v>
      </c>
      <c r="C35" s="20">
        <v>1000</v>
      </c>
      <c r="D35" s="20">
        <v>1000</v>
      </c>
      <c r="E35" s="20">
        <v>1000</v>
      </c>
      <c r="F35" s="20">
        <v>1000</v>
      </c>
    </row>
    <row r="36" spans="1:6" ht="15">
      <c r="A36" s="14" t="s">
        <v>40</v>
      </c>
      <c r="B36" s="21"/>
      <c r="C36" s="18">
        <f>SUM(C37:C40)</f>
        <v>408000</v>
      </c>
      <c r="D36" s="18">
        <f>SUM(D37:D40)</f>
        <v>408000</v>
      </c>
      <c r="E36" s="18">
        <f>SUM(E37:E40)</f>
        <v>408000</v>
      </c>
      <c r="F36" s="18">
        <f>SUM(F37:F40)</f>
        <v>0</v>
      </c>
    </row>
    <row r="37" spans="1:6" ht="15">
      <c r="A37" s="15"/>
      <c r="B37" s="4" t="s">
        <v>25</v>
      </c>
      <c r="C37" s="11">
        <v>300000</v>
      </c>
      <c r="D37" s="11">
        <v>300000</v>
      </c>
      <c r="E37" s="11">
        <v>300000</v>
      </c>
      <c r="F37" s="11">
        <v>0</v>
      </c>
    </row>
    <row r="38" spans="1:6" ht="15">
      <c r="A38" s="15"/>
      <c r="B38" s="4" t="s">
        <v>26</v>
      </c>
      <c r="C38" s="11">
        <v>27000</v>
      </c>
      <c r="D38" s="11">
        <v>27000</v>
      </c>
      <c r="E38" s="11">
        <v>27000</v>
      </c>
      <c r="F38" s="11">
        <v>0</v>
      </c>
    </row>
    <row r="39" spans="1:6" ht="15">
      <c r="A39" s="15"/>
      <c r="B39" s="4" t="s">
        <v>27</v>
      </c>
      <c r="C39" s="11">
        <v>75000</v>
      </c>
      <c r="D39" s="11">
        <v>75000</v>
      </c>
      <c r="E39" s="11">
        <v>75000</v>
      </c>
      <c r="F39" s="11">
        <v>0</v>
      </c>
    </row>
    <row r="40" spans="1:6" ht="15.75" thickBot="1">
      <c r="A40" s="16"/>
      <c r="B40" s="19" t="s">
        <v>28</v>
      </c>
      <c r="C40" s="23">
        <v>6000</v>
      </c>
      <c r="D40" s="23">
        <v>6000</v>
      </c>
      <c r="E40" s="23">
        <v>6000</v>
      </c>
      <c r="F40" s="23">
        <v>0</v>
      </c>
    </row>
    <row r="41" spans="1:6" ht="15">
      <c r="A41" s="14">
        <v>549</v>
      </c>
      <c r="B41" s="24"/>
      <c r="C41" s="18">
        <f>SUM(C42:C43)</f>
        <v>171000</v>
      </c>
      <c r="D41" s="18">
        <f>SUM(D42:D43)</f>
        <v>145000</v>
      </c>
      <c r="E41" s="18">
        <f>SUM(E42:E43)</f>
        <v>145000</v>
      </c>
      <c r="F41" s="18">
        <f>SUM(F42:F43)</f>
        <v>145000</v>
      </c>
    </row>
    <row r="42" spans="1:6" ht="15">
      <c r="A42" s="15"/>
      <c r="B42" s="3" t="s">
        <v>29</v>
      </c>
      <c r="C42" s="10">
        <v>5000</v>
      </c>
      <c r="D42" s="10">
        <v>5000</v>
      </c>
      <c r="E42" s="10">
        <v>5000</v>
      </c>
      <c r="F42" s="10">
        <v>5000</v>
      </c>
    </row>
    <row r="43" spans="1:6" ht="15.75" thickBot="1">
      <c r="A43" s="16"/>
      <c r="B43" s="22" t="s">
        <v>31</v>
      </c>
      <c r="C43" s="23">
        <f>180000-14000</f>
        <v>166000</v>
      </c>
      <c r="D43" s="23">
        <v>140000</v>
      </c>
      <c r="E43" s="23">
        <v>140000</v>
      </c>
      <c r="F43" s="23">
        <v>140000</v>
      </c>
    </row>
    <row r="44" spans="1:6" ht="15">
      <c r="A44" s="14">
        <v>551</v>
      </c>
      <c r="B44" s="21"/>
      <c r="C44" s="18">
        <f>SUM(C45)</f>
        <v>400000</v>
      </c>
      <c r="D44" s="18">
        <f>SUM(D45)</f>
        <v>400000</v>
      </c>
      <c r="E44" s="18">
        <f>SUM(E45)</f>
        <v>400000</v>
      </c>
      <c r="F44" s="18">
        <f>SUM(F45)</f>
        <v>400000</v>
      </c>
    </row>
    <row r="45" spans="1:6" ht="15.75" thickBot="1">
      <c r="A45" s="16"/>
      <c r="B45" s="22" t="s">
        <v>32</v>
      </c>
      <c r="C45" s="20">
        <v>400000</v>
      </c>
      <c r="D45" s="20">
        <v>400000</v>
      </c>
      <c r="E45" s="20">
        <v>400000</v>
      </c>
      <c r="F45" s="20">
        <v>400000</v>
      </c>
    </row>
    <row r="46" spans="2:6" ht="15.75" thickBot="1">
      <c r="B46" s="6"/>
      <c r="C46" s="12">
        <f>C44+C41+C36+C18+C12+C5</f>
        <v>4400000</v>
      </c>
      <c r="D46" s="12">
        <f>D44+D41+D36+D18+D12+D5</f>
        <v>4400000</v>
      </c>
      <c r="E46" s="12">
        <f>E44+E41+E36+E18+E12+E5</f>
        <v>4500000</v>
      </c>
      <c r="F46" s="12">
        <f>F44+F41+F36+F18+F12+F5</f>
        <v>4500000</v>
      </c>
    </row>
    <row r="47" s="13" customFormat="1" ht="15">
      <c r="B47" s="1"/>
    </row>
    <row r="48" spans="1:2" s="13" customFormat="1" ht="15">
      <c r="A48" s="1" t="s">
        <v>43</v>
      </c>
      <c r="B48" s="1"/>
    </row>
    <row r="49" s="13" customFormat="1" ht="15">
      <c r="B49" s="1"/>
    </row>
    <row r="50" ht="15">
      <c r="B50" s="1"/>
    </row>
    <row r="51" s="13" customFormat="1" ht="15">
      <c r="B5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petra.jelinkova</dc:creator>
  <cp:keywords/>
  <dc:description/>
  <cp:lastModifiedBy>Vomáčková Blanka</cp:lastModifiedBy>
  <cp:lastPrinted>2018-11-05T06:40:17Z</cp:lastPrinted>
  <dcterms:created xsi:type="dcterms:W3CDTF">2015-01-29T10:51:44Z</dcterms:created>
  <dcterms:modified xsi:type="dcterms:W3CDTF">2019-12-09T18:35:25Z</dcterms:modified>
  <cp:category/>
  <cp:version/>
  <cp:contentType/>
  <cp:contentStatus/>
</cp:coreProperties>
</file>